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2"/>
  </bookViews>
  <sheets>
    <sheet name="Приложение 1" sheetId="1" r:id="rId1"/>
    <sheet name="Приложение 2" sheetId="2" r:id="rId2"/>
    <sheet name="Приложение 3" sheetId="3" r:id="rId3"/>
  </sheets>
  <calcPr calcId="124519" iterateDelta="1E-4"/>
</workbook>
</file>

<file path=xl/calcChain.xml><?xml version="1.0" encoding="utf-8"?>
<calcChain xmlns="http://schemas.openxmlformats.org/spreadsheetml/2006/main">
  <c r="AC44" i="1"/>
  <c r="AC24"/>
  <c r="U15" i="2"/>
  <c r="T15"/>
  <c r="S15"/>
  <c r="N15"/>
  <c r="M15"/>
  <c r="L15"/>
  <c r="G15"/>
  <c r="F15"/>
  <c r="E15"/>
  <c r="E41" i="3"/>
  <c r="D41"/>
  <c r="E22" i="2" l="1"/>
  <c r="F22"/>
  <c r="G22"/>
  <c r="D21"/>
  <c r="D20"/>
  <c r="D22" l="1"/>
  <c r="R14"/>
  <c r="R13"/>
  <c r="K14"/>
  <c r="K13"/>
  <c r="D14"/>
  <c r="D13"/>
  <c r="E15" i="1"/>
  <c r="E14"/>
  <c r="E13"/>
  <c r="E12"/>
  <c r="AC23"/>
  <c r="K15" i="2" l="1"/>
  <c r="R15"/>
  <c r="D15"/>
  <c r="AC21" i="1"/>
  <c r="AC25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AC58"/>
  <c r="AC57"/>
  <c r="AC56"/>
  <c r="AC55"/>
  <c r="AC53"/>
  <c r="AC52"/>
  <c r="AC51"/>
  <c r="AC50"/>
  <c r="AC48"/>
  <c r="AC47"/>
  <c r="AC46"/>
  <c r="AC45"/>
  <c r="AC43"/>
  <c r="AC42"/>
  <c r="AC41"/>
  <c r="AC40"/>
  <c r="AC38"/>
  <c r="AC37"/>
  <c r="AC36"/>
  <c r="AC35"/>
  <c r="AC33"/>
  <c r="AC32"/>
  <c r="AC31"/>
  <c r="AC30"/>
  <c r="AC28"/>
  <c r="AC27"/>
  <c r="AC26"/>
  <c r="AC22"/>
  <c r="AC20"/>
  <c r="K27" i="2" l="1"/>
  <c r="D27"/>
  <c r="AC60" i="1"/>
</calcChain>
</file>

<file path=xl/sharedStrings.xml><?xml version="1.0" encoding="utf-8"?>
<sst xmlns="http://schemas.openxmlformats.org/spreadsheetml/2006/main" count="194" uniqueCount="122">
  <si>
    <t>Приложение</t>
  </si>
  <si>
    <t>к письму департамента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</si>
  <si>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</si>
  <si>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</si>
  <si>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</si>
  <si>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</si>
  <si>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</si>
  <si>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</si>
  <si>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</si>
  <si>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</si>
  <si>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</si>
  <si>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</si>
  <si>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</si>
  <si>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</si>
  <si>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</si>
  <si>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</si>
  <si>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</si>
  <si>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</si>
  <si>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</si>
  <si>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</si>
  <si>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</si>
  <si>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</si>
  <si>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</si>
  <si>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</si>
  <si>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</si>
  <si>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</si>
  <si>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</si>
  <si>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</si>
  <si>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</si>
  <si>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</si>
  <si>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</si>
  <si>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</si>
  <si>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</si>
  <si>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</si>
  <si>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</si>
  <si>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</si>
  <si>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</si>
  <si>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</si>
  <si>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</si>
  <si>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</si>
  <si>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</si>
  <si>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</si>
  <si>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</si>
  <si>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</si>
  <si>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</si>
  <si>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</si>
  <si>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</si>
  <si>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</si>
  <si>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</si>
  <si>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</si>
  <si>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</si>
  <si>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</si>
  <si>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</si>
  <si>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</si>
  <si>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</si>
  <si>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</si>
  <si>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</si>
  <si>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</si>
  <si>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</si>
  <si>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</si>
  <si>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</si>
  <si>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</si>
  <si>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</si>
  <si>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</si>
  <si>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</si>
  <si>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</si>
  <si>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</si>
  <si>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</si>
  <si>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</si>
  <si>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</si>
  <si>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</si>
  <si>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</si>
  <si>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</si>
  <si>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</si>
  <si>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</si>
  <si>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</si>
  <si>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</si>
  <si>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</si>
  <si>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</si>
  <si>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</si>
  <si>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</si>
  <si>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Информация о количестве участников, победителей и призёров школьного этапа всероссийской олимпиады школьников 2019/2020 учебного года</t>
  </si>
  <si>
    <t>Информация о количестве участников, победителей и призёров  школьного этапа всероссийской олимпиады школьников 2019/2020 учебного года</t>
  </si>
  <si>
    <t>Количество участников ШЭ ВсОШ</t>
  </si>
  <si>
    <t>Сокращенное название ОО</t>
  </si>
  <si>
    <t>Ярославский муниципальный район</t>
  </si>
  <si>
    <t>Информация о количестве участников школьного этапа всероссийской олимпиады школьников 2019/2020 уч.г. по образовательным организациям Ярославского муниципального района</t>
  </si>
  <si>
    <t>МОУ СШ п. Ярославка</t>
  </si>
  <si>
    <t>МОУ Григорьевская СШ</t>
  </si>
  <si>
    <t>МОУ  Дубковская СШ</t>
  </si>
  <si>
    <t>МОУ Иванищевская СШ</t>
  </si>
  <si>
    <t>МОУ Ивняковская СШ</t>
  </si>
  <si>
    <t>МОУ Карачихская СШ</t>
  </si>
  <si>
    <t>МОУ Красноткацкая СШ</t>
  </si>
  <si>
    <t>МОУ Кузнечихинская СШ</t>
  </si>
  <si>
    <t>МОУ Курбская СШ</t>
  </si>
  <si>
    <t>МОУ Лучинская СШ</t>
  </si>
  <si>
    <t>МОУ Михайловская СШ</t>
  </si>
  <si>
    <t>МОУ Мокеевская СШ</t>
  </si>
  <si>
    <t>МОУ Мордвиновская СШ</t>
  </si>
  <si>
    <t>МОУ Сарафоновская СШ</t>
  </si>
  <si>
    <t>МОУ Спасская СШ</t>
  </si>
  <si>
    <t>МОУ СШ им. Ф.И. Толбухина</t>
  </si>
  <si>
    <t>МОУ Туношенская СШ</t>
  </si>
  <si>
    <t>МОУ Ананьинская ОШ</t>
  </si>
  <si>
    <t>МОУ Глебовская ОШ</t>
  </si>
  <si>
    <t>МОУ Карабихская ОШ</t>
  </si>
  <si>
    <t>МОУ Козьмодемьянская ОШ</t>
  </si>
  <si>
    <t>МОУ Медягинская ОШ</t>
  </si>
  <si>
    <t>МОУ Пестрецовская ОШ</t>
  </si>
  <si>
    <t>МОУ Ширинская ОШ</t>
  </si>
  <si>
    <t>МОУ Леснополянская НШ</t>
  </si>
  <si>
    <t>МОУ НШ п. Завольжье</t>
  </si>
  <si>
    <t>ГОУ ЯО Михайловская школа-интернат</t>
  </si>
  <si>
    <t xml:space="preserve">Количество участников школьного этапа (чел.) </t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</si>
  <si>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</si>
  <si>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</si>
  <si>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</si>
  <si>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</si>
  <si>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t xml:space="preserve">Количество участников школьного этапа </t>
    </r>
    <r>
      <rPr>
        <b/>
        <sz val="16"/>
        <color rgb="FF000000"/>
        <rFont val="Calibri"/>
        <family val="2"/>
        <charset val="204"/>
      </rPr>
      <t>**</t>
    </r>
    <r>
      <rPr>
        <b/>
        <sz val="14"/>
        <color rgb="FF000000"/>
        <rFont val="Calibri"/>
        <family val="2"/>
        <charset val="204"/>
      </rPr>
      <t>(чел.)</t>
    </r>
  </si>
  <si>
    <r>
      <rPr>
        <sz val="16"/>
        <color rgb="FF000000"/>
        <rFont val="Times New Roman"/>
        <family val="1"/>
        <charset val="204"/>
      </rPr>
      <t>**</t>
    </r>
    <r>
      <rPr>
        <sz val="14"/>
        <color rgb="FF000000"/>
        <rFont val="Times New Roman"/>
        <family val="1"/>
        <charset val="204"/>
      </rPr>
      <t xml:space="preserve">  обучающийся, принявший участие в данном этапе олимпиады по 2 и более предметам, учитывается 1 раз</t>
    </r>
  </si>
  <si>
    <r>
      <t>Количество участников ШЭ ВсОШ</t>
    </r>
    <r>
      <rPr>
        <b/>
        <sz val="16"/>
        <color rgb="FF000000"/>
        <rFont val="Calibri"/>
        <family val="2"/>
        <charset val="204"/>
      </rPr>
      <t>**</t>
    </r>
  </si>
</sst>
</file>

<file path=xl/styles.xml><?xml version="1.0" encoding="utf-8"?>
<styleSheet xmlns="http://schemas.openxmlformats.org/spreadsheetml/2006/main">
  <fonts count="19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6" borderId="8" xfId="0" applyFont="1" applyFill="1" applyBorder="1"/>
    <xf numFmtId="0" fontId="15" fillId="6" borderId="27" xfId="0" applyFont="1" applyFill="1" applyBorder="1"/>
    <xf numFmtId="0" fontId="11" fillId="5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9" xfId="0" applyFont="1" applyBorder="1"/>
    <xf numFmtId="0" fontId="15" fillId="6" borderId="9" xfId="0" applyFont="1" applyFill="1" applyBorder="1"/>
    <xf numFmtId="0" fontId="15" fillId="6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3"/>
  <sheetViews>
    <sheetView topLeftCell="B7" zoomScale="60" zoomScaleNormal="60" zoomScalePageLayoutView="60" workbookViewId="0">
      <selection activeCell="O57" sqref="O57"/>
    </sheetView>
  </sheetViews>
  <sheetFormatPr defaultRowHeight="15"/>
  <cols>
    <col min="1" max="1" width="4.5" style="1" hidden="1" customWidth="1"/>
    <col min="2" max="2" width="4.125" style="1"/>
    <col min="3" max="3" width="4.25" style="1"/>
    <col min="4" max="4" width="40.375" style="1" customWidth="1"/>
    <col min="5" max="28" width="7.875" style="1" customWidth="1"/>
    <col min="29" max="29" width="7.875" style="50" customWidth="1"/>
    <col min="30" max="1025" width="9.5" style="1"/>
  </cols>
  <sheetData>
    <row r="1" spans="1:1025">
      <c r="G1" s="1" t="s">
        <v>0</v>
      </c>
    </row>
    <row r="2" spans="1:1025">
      <c r="G2" s="1" t="s">
        <v>1</v>
      </c>
    </row>
    <row r="3" spans="1:1025">
      <c r="G3" s="1" t="s">
        <v>2</v>
      </c>
    </row>
    <row r="4" spans="1:1025">
      <c r="G4" s="1" t="s">
        <v>3</v>
      </c>
    </row>
    <row r="5" spans="1:1025">
      <c r="G5" s="1" t="s">
        <v>4</v>
      </c>
      <c r="H5" s="1" t="s">
        <v>5</v>
      </c>
    </row>
    <row r="7" spans="1:1025" ht="18.75">
      <c r="A7" s="100" t="s">
        <v>81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1025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9"/>
      <c r="O8" s="87" t="s">
        <v>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5"/>
      <c r="AD8" s="2"/>
      <c r="AE8" s="2"/>
      <c r="AF8" s="2"/>
      <c r="AG8" s="2"/>
      <c r="AH8" s="2"/>
      <c r="AI8" s="2"/>
    </row>
    <row r="9" spans="1:1025" ht="19.5" customHeight="1" thickBot="1">
      <c r="D9" s="3" t="s">
        <v>65</v>
      </c>
      <c r="E9" s="48">
        <v>1</v>
      </c>
      <c r="F9" s="3"/>
      <c r="G9" s="3"/>
      <c r="H9" s="3"/>
      <c r="I9" s="3"/>
    </row>
    <row r="10" spans="1:1025" ht="19.5" customHeight="1" thickBot="1">
      <c r="D10" s="3" t="s">
        <v>80</v>
      </c>
      <c r="E10" s="48">
        <v>1</v>
      </c>
      <c r="F10" s="3"/>
      <c r="G10" s="3"/>
      <c r="H10" s="3"/>
      <c r="I10" s="3"/>
    </row>
    <row r="11" spans="1:1025" ht="19.5" customHeight="1" thickBot="1">
      <c r="D11" s="3" t="s">
        <v>73</v>
      </c>
      <c r="E11" s="48">
        <v>28</v>
      </c>
      <c r="F11" s="3"/>
      <c r="G11" s="3"/>
      <c r="H11" s="3"/>
      <c r="I11" s="3"/>
    </row>
    <row r="12" spans="1:1025" ht="17.25" customHeight="1" thickBot="1">
      <c r="A12"/>
      <c r="B12"/>
      <c r="C12"/>
      <c r="D12" s="22" t="s">
        <v>51</v>
      </c>
      <c r="E12" s="49">
        <f>E19</f>
        <v>14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5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>
      <c r="A13"/>
      <c r="B13"/>
      <c r="C13"/>
      <c r="D13" s="22" t="s">
        <v>68</v>
      </c>
      <c r="E13" s="49">
        <f>E24+E29</f>
        <v>52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5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25" customHeight="1" thickBot="1">
      <c r="A14"/>
      <c r="B14"/>
      <c r="C14"/>
      <c r="D14" s="22" t="s">
        <v>67</v>
      </c>
      <c r="E14" s="49">
        <f>E34+E39</f>
        <v>44</v>
      </c>
      <c r="F14" s="24"/>
      <c r="G14" s="22"/>
      <c r="H14" s="22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5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 thickBot="1">
      <c r="A15"/>
      <c r="B15"/>
      <c r="C15"/>
      <c r="D15" s="22" t="s">
        <v>66</v>
      </c>
      <c r="E15" s="49">
        <f>E44+E49+E54</f>
        <v>21</v>
      </c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>
      <c r="A16"/>
      <c r="B16"/>
      <c r="C16"/>
      <c r="D16" s="22"/>
      <c r="E16" s="22"/>
      <c r="F16" s="24"/>
      <c r="G16" s="22"/>
      <c r="H16" s="22"/>
      <c r="I16" s="22"/>
      <c r="J16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5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29" ht="20.25" customHeight="1" thickBot="1">
      <c r="D17" s="4"/>
      <c r="E17" s="4"/>
      <c r="F17" s="4"/>
      <c r="G17" s="4"/>
      <c r="H17" s="4"/>
      <c r="I17" s="4"/>
    </row>
    <row r="18" spans="2:29" ht="117.75" customHeight="1" thickBot="1">
      <c r="B18" s="14" t="s">
        <v>6</v>
      </c>
      <c r="C18" s="15" t="s">
        <v>7</v>
      </c>
      <c r="D18" s="16"/>
      <c r="E18" s="15" t="s">
        <v>8</v>
      </c>
      <c r="F18" s="15" t="s">
        <v>9</v>
      </c>
      <c r="G18" s="15" t="s">
        <v>10</v>
      </c>
      <c r="H18" s="15" t="s">
        <v>11</v>
      </c>
      <c r="I18" s="15" t="s">
        <v>12</v>
      </c>
      <c r="J18" s="15" t="s">
        <v>13</v>
      </c>
      <c r="K18" s="15" t="s">
        <v>14</v>
      </c>
      <c r="L18" s="15" t="s">
        <v>15</v>
      </c>
      <c r="M18" s="15" t="s">
        <v>16</v>
      </c>
      <c r="N18" s="17" t="s">
        <v>17</v>
      </c>
      <c r="O18" s="15" t="s">
        <v>18</v>
      </c>
      <c r="P18" s="15" t="s">
        <v>19</v>
      </c>
      <c r="Q18" s="15" t="s">
        <v>20</v>
      </c>
      <c r="R18" s="15" t="s">
        <v>21</v>
      </c>
      <c r="S18" s="15" t="s">
        <v>22</v>
      </c>
      <c r="T18" s="15" t="s">
        <v>23</v>
      </c>
      <c r="U18" s="15" t="s">
        <v>24</v>
      </c>
      <c r="V18" s="15" t="s">
        <v>25</v>
      </c>
      <c r="W18" s="15" t="s">
        <v>26</v>
      </c>
      <c r="X18" s="15" t="s">
        <v>27</v>
      </c>
      <c r="Y18" s="15" t="s">
        <v>28</v>
      </c>
      <c r="Z18" s="15" t="s">
        <v>29</v>
      </c>
      <c r="AA18" s="15" t="s">
        <v>30</v>
      </c>
      <c r="AB18" s="15" t="s">
        <v>31</v>
      </c>
      <c r="AC18" s="56" t="s">
        <v>32</v>
      </c>
    </row>
    <row r="19" spans="2:29" ht="16.5" thickBot="1">
      <c r="B19" s="98" t="s">
        <v>33</v>
      </c>
      <c r="C19" s="99">
        <v>4</v>
      </c>
      <c r="D19" s="18" t="s">
        <v>34</v>
      </c>
      <c r="E19" s="41">
        <v>14</v>
      </c>
      <c r="F19" s="42">
        <v>14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/>
    </row>
    <row r="20" spans="2:29" ht="16.5" thickBot="1">
      <c r="B20" s="98"/>
      <c r="C20" s="99"/>
      <c r="D20" s="19" t="s">
        <v>35</v>
      </c>
      <c r="E20" s="42">
        <v>5</v>
      </c>
      <c r="F20" s="42">
        <v>5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9">
        <f t="shared" ref="AC20:AC28" si="0">SUM(E20:AB20)</f>
        <v>10</v>
      </c>
    </row>
    <row r="21" spans="2:29" ht="32.25" customHeight="1" thickBot="1">
      <c r="B21" s="98"/>
      <c r="C21" s="99"/>
      <c r="D21" s="7" t="s">
        <v>36</v>
      </c>
      <c r="E21" s="42">
        <v>5</v>
      </c>
      <c r="F21" s="42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9">
        <f t="shared" si="0"/>
        <v>5</v>
      </c>
    </row>
    <row r="22" spans="2:29" ht="16.5" thickBot="1">
      <c r="B22" s="98"/>
      <c r="C22" s="99"/>
      <c r="D22" s="19" t="s">
        <v>37</v>
      </c>
      <c r="E22" s="42">
        <v>2</v>
      </c>
      <c r="F22" s="42">
        <v>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9">
        <f t="shared" si="0"/>
        <v>3</v>
      </c>
    </row>
    <row r="23" spans="2:29" ht="16.5" thickBot="1">
      <c r="B23" s="98"/>
      <c r="C23" s="99"/>
      <c r="D23" s="20" t="s">
        <v>38</v>
      </c>
      <c r="E23" s="43">
        <v>0</v>
      </c>
      <c r="F23" s="42">
        <v>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9">
        <f t="shared" si="0"/>
        <v>1</v>
      </c>
    </row>
    <row r="24" spans="2:29" ht="16.5" thickBot="1">
      <c r="B24" s="98" t="s">
        <v>39</v>
      </c>
      <c r="C24" s="99">
        <v>5</v>
      </c>
      <c r="D24" s="18" t="s">
        <v>34</v>
      </c>
      <c r="E24" s="41">
        <v>32</v>
      </c>
      <c r="F24" s="57">
        <v>32</v>
      </c>
      <c r="G24" s="42"/>
      <c r="H24" s="42"/>
      <c r="I24" s="42">
        <v>32</v>
      </c>
      <c r="J24" s="42">
        <v>32</v>
      </c>
      <c r="K24" s="42">
        <v>32</v>
      </c>
      <c r="L24" s="42">
        <v>32</v>
      </c>
      <c r="M24" s="42">
        <v>32</v>
      </c>
      <c r="N24" s="42">
        <v>32</v>
      </c>
      <c r="O24" s="42">
        <v>0</v>
      </c>
      <c r="P24" s="42">
        <v>32</v>
      </c>
      <c r="Q24" s="42">
        <v>32</v>
      </c>
      <c r="R24" s="42"/>
      <c r="S24" s="42"/>
      <c r="T24" s="42"/>
      <c r="U24" s="42"/>
      <c r="V24" s="42">
        <v>0</v>
      </c>
      <c r="W24" s="42"/>
      <c r="X24" s="42"/>
      <c r="Y24" s="42">
        <v>0</v>
      </c>
      <c r="Z24" s="42"/>
      <c r="AA24" s="42"/>
      <c r="AB24" s="42"/>
      <c r="AC24" s="52">
        <f t="shared" si="0"/>
        <v>320</v>
      </c>
    </row>
    <row r="25" spans="2:29" ht="16.5" thickBot="1">
      <c r="B25" s="98"/>
      <c r="C25" s="99"/>
      <c r="D25" s="19" t="s">
        <v>35</v>
      </c>
      <c r="E25" s="42">
        <v>10</v>
      </c>
      <c r="F25" s="42">
        <v>6</v>
      </c>
      <c r="G25" s="42"/>
      <c r="H25" s="42"/>
      <c r="I25" s="42">
        <v>7</v>
      </c>
      <c r="J25" s="42">
        <v>7</v>
      </c>
      <c r="K25" s="42">
        <v>2</v>
      </c>
      <c r="L25" s="42">
        <v>3</v>
      </c>
      <c r="M25" s="42">
        <v>0</v>
      </c>
      <c r="N25" s="42">
        <v>6</v>
      </c>
      <c r="O25" s="42">
        <v>5</v>
      </c>
      <c r="P25" s="42">
        <v>12</v>
      </c>
      <c r="Q25" s="42">
        <v>0</v>
      </c>
      <c r="R25" s="42"/>
      <c r="S25" s="42"/>
      <c r="T25" s="42"/>
      <c r="U25" s="42"/>
      <c r="V25" s="42">
        <v>3</v>
      </c>
      <c r="W25" s="42"/>
      <c r="X25" s="42"/>
      <c r="Y25" s="42">
        <v>2</v>
      </c>
      <c r="Z25" s="42"/>
      <c r="AA25" s="42"/>
      <c r="AB25" s="42"/>
      <c r="AC25" s="53">
        <f t="shared" si="0"/>
        <v>63</v>
      </c>
    </row>
    <row r="26" spans="2:29" ht="31.5">
      <c r="B26" s="98"/>
      <c r="C26" s="99"/>
      <c r="D26" s="7" t="s">
        <v>36</v>
      </c>
      <c r="E26" s="42">
        <v>10</v>
      </c>
      <c r="F26" s="42">
        <v>3</v>
      </c>
      <c r="G26" s="42"/>
      <c r="H26" s="42"/>
      <c r="I26" s="42">
        <v>3</v>
      </c>
      <c r="J26" s="42">
        <v>1</v>
      </c>
      <c r="K26" s="42">
        <v>0</v>
      </c>
      <c r="L26" s="42">
        <v>1</v>
      </c>
      <c r="M26" s="42">
        <v>0</v>
      </c>
      <c r="N26" s="42">
        <v>2</v>
      </c>
      <c r="O26" s="42">
        <v>0</v>
      </c>
      <c r="P26" s="42">
        <v>3</v>
      </c>
      <c r="Q26" s="42">
        <v>0</v>
      </c>
      <c r="R26" s="42"/>
      <c r="S26" s="42"/>
      <c r="T26" s="42"/>
      <c r="U26" s="42"/>
      <c r="V26" s="42">
        <v>0</v>
      </c>
      <c r="W26" s="42"/>
      <c r="X26" s="42"/>
      <c r="Y26" s="42">
        <v>0</v>
      </c>
      <c r="Z26" s="42"/>
      <c r="AA26" s="42"/>
      <c r="AB26" s="42"/>
      <c r="AC26" s="53">
        <f t="shared" si="0"/>
        <v>23</v>
      </c>
    </row>
    <row r="27" spans="2:29" ht="15.75">
      <c r="B27" s="98"/>
      <c r="C27" s="99"/>
      <c r="D27" s="19" t="s">
        <v>37</v>
      </c>
      <c r="E27" s="42">
        <v>0</v>
      </c>
      <c r="F27" s="42">
        <v>0</v>
      </c>
      <c r="G27" s="42"/>
      <c r="H27" s="42"/>
      <c r="I27" s="42">
        <v>1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2</v>
      </c>
      <c r="Q27" s="42">
        <v>0</v>
      </c>
      <c r="R27" s="42"/>
      <c r="S27" s="42"/>
      <c r="T27" s="42"/>
      <c r="U27" s="42"/>
      <c r="V27" s="42">
        <v>0</v>
      </c>
      <c r="W27" s="42"/>
      <c r="X27" s="42"/>
      <c r="Y27" s="42">
        <v>1</v>
      </c>
      <c r="Z27" s="42"/>
      <c r="AA27" s="42"/>
      <c r="AB27" s="42"/>
      <c r="AC27" s="53">
        <f t="shared" si="0"/>
        <v>5</v>
      </c>
    </row>
    <row r="28" spans="2:29" ht="15.75">
      <c r="B28" s="98"/>
      <c r="C28" s="99"/>
      <c r="D28" s="20" t="s">
        <v>38</v>
      </c>
      <c r="E28" s="43">
        <v>3</v>
      </c>
      <c r="F28" s="43">
        <v>1</v>
      </c>
      <c r="G28" s="43"/>
      <c r="H28" s="43"/>
      <c r="I28" s="43">
        <v>1</v>
      </c>
      <c r="J28" s="43">
        <v>1</v>
      </c>
      <c r="K28" s="43">
        <v>0</v>
      </c>
      <c r="L28" s="43">
        <v>0</v>
      </c>
      <c r="M28" s="43">
        <v>0</v>
      </c>
      <c r="N28" s="43">
        <v>1</v>
      </c>
      <c r="O28" s="43">
        <v>0</v>
      </c>
      <c r="P28" s="43">
        <v>2</v>
      </c>
      <c r="Q28" s="43">
        <v>0</v>
      </c>
      <c r="R28" s="43"/>
      <c r="S28" s="43"/>
      <c r="T28" s="43"/>
      <c r="U28" s="43"/>
      <c r="V28" s="43">
        <v>1</v>
      </c>
      <c r="W28" s="43"/>
      <c r="X28" s="43"/>
      <c r="Y28" s="43">
        <v>0</v>
      </c>
      <c r="Z28" s="43"/>
      <c r="AA28" s="43"/>
      <c r="AB28" s="43"/>
      <c r="AC28" s="53">
        <f t="shared" si="0"/>
        <v>10</v>
      </c>
    </row>
    <row r="29" spans="2:29" ht="15.75">
      <c r="B29" s="98" t="s">
        <v>40</v>
      </c>
      <c r="C29" s="99">
        <v>6</v>
      </c>
      <c r="D29" s="18" t="s">
        <v>34</v>
      </c>
      <c r="E29" s="41">
        <v>20</v>
      </c>
      <c r="F29" s="41">
        <v>20</v>
      </c>
      <c r="G29" s="41"/>
      <c r="H29" s="41"/>
      <c r="I29" s="41">
        <v>20</v>
      </c>
      <c r="J29" s="41">
        <v>20</v>
      </c>
      <c r="K29" s="41">
        <v>20</v>
      </c>
      <c r="L29" s="41">
        <v>20</v>
      </c>
      <c r="M29" s="41">
        <v>20</v>
      </c>
      <c r="N29" s="41">
        <v>20</v>
      </c>
      <c r="O29" s="41">
        <v>0</v>
      </c>
      <c r="P29" s="41">
        <v>20</v>
      </c>
      <c r="Q29" s="41">
        <v>20</v>
      </c>
      <c r="R29" s="41"/>
      <c r="S29" s="41"/>
      <c r="T29" s="41"/>
      <c r="U29" s="41"/>
      <c r="V29" s="41">
        <v>0</v>
      </c>
      <c r="W29" s="41">
        <v>20</v>
      </c>
      <c r="X29" s="41"/>
      <c r="Y29" s="41">
        <v>0</v>
      </c>
      <c r="Z29" s="41"/>
      <c r="AA29" s="41"/>
      <c r="AB29" s="41"/>
      <c r="AC29" s="52"/>
    </row>
    <row r="30" spans="2:29" ht="15.75">
      <c r="B30" s="98"/>
      <c r="C30" s="99"/>
      <c r="D30" s="19" t="s">
        <v>35</v>
      </c>
      <c r="E30" s="42">
        <v>3</v>
      </c>
      <c r="F30" s="42">
        <v>4</v>
      </c>
      <c r="G30" s="42"/>
      <c r="H30" s="42"/>
      <c r="I30" s="42">
        <v>3</v>
      </c>
      <c r="J30" s="42">
        <v>6</v>
      </c>
      <c r="K30" s="42">
        <v>1</v>
      </c>
      <c r="L30" s="42">
        <v>1</v>
      </c>
      <c r="M30" s="42">
        <v>3</v>
      </c>
      <c r="N30" s="42">
        <v>4</v>
      </c>
      <c r="O30" s="42">
        <v>6</v>
      </c>
      <c r="P30" s="42">
        <v>5</v>
      </c>
      <c r="Q30" s="42">
        <v>5</v>
      </c>
      <c r="R30" s="42"/>
      <c r="S30" s="42"/>
      <c r="T30" s="42"/>
      <c r="U30" s="42"/>
      <c r="V30" s="42">
        <v>3</v>
      </c>
      <c r="W30" s="42">
        <v>2</v>
      </c>
      <c r="X30" s="42"/>
      <c r="Y30" s="42">
        <v>2</v>
      </c>
      <c r="Z30" s="42"/>
      <c r="AA30" s="42"/>
      <c r="AB30" s="42"/>
      <c r="AC30" s="53">
        <f>SUM(E30:AB30)</f>
        <v>48</v>
      </c>
    </row>
    <row r="31" spans="2:29" ht="31.5">
      <c r="B31" s="98"/>
      <c r="C31" s="99"/>
      <c r="D31" s="7" t="s">
        <v>36</v>
      </c>
      <c r="E31" s="42">
        <v>3</v>
      </c>
      <c r="F31" s="42">
        <v>1</v>
      </c>
      <c r="G31" s="42"/>
      <c r="H31" s="42"/>
      <c r="I31" s="42">
        <v>0</v>
      </c>
      <c r="J31" s="42">
        <v>3</v>
      </c>
      <c r="K31" s="42">
        <v>0</v>
      </c>
      <c r="L31" s="42">
        <v>0</v>
      </c>
      <c r="M31" s="42">
        <v>0</v>
      </c>
      <c r="N31" s="42">
        <v>1</v>
      </c>
      <c r="O31" s="42">
        <v>0</v>
      </c>
      <c r="P31" s="42">
        <v>2</v>
      </c>
      <c r="Q31" s="42">
        <v>0</v>
      </c>
      <c r="R31" s="42"/>
      <c r="S31" s="42"/>
      <c r="T31" s="42"/>
      <c r="U31" s="42"/>
      <c r="V31" s="42">
        <v>2</v>
      </c>
      <c r="W31" s="42">
        <v>0</v>
      </c>
      <c r="X31" s="42"/>
      <c r="Y31" s="42">
        <v>0</v>
      </c>
      <c r="Z31" s="42"/>
      <c r="AA31" s="42"/>
      <c r="AB31" s="42"/>
      <c r="AC31" s="53">
        <f>SUM(E31:AB31)</f>
        <v>12</v>
      </c>
    </row>
    <row r="32" spans="2:29" ht="15.75">
      <c r="B32" s="98"/>
      <c r="C32" s="99"/>
      <c r="D32" s="19" t="s">
        <v>37</v>
      </c>
      <c r="E32" s="42">
        <v>1</v>
      </c>
      <c r="F32" s="42">
        <v>1</v>
      </c>
      <c r="G32" s="42"/>
      <c r="H32" s="42"/>
      <c r="I32" s="42">
        <v>1</v>
      </c>
      <c r="J32" s="42">
        <v>1</v>
      </c>
      <c r="K32" s="42">
        <v>1</v>
      </c>
      <c r="L32" s="42">
        <v>1</v>
      </c>
      <c r="M32" s="42">
        <v>0</v>
      </c>
      <c r="N32" s="42">
        <v>2</v>
      </c>
      <c r="O32" s="42">
        <v>1</v>
      </c>
      <c r="P32" s="42">
        <v>2</v>
      </c>
      <c r="Q32" s="42">
        <v>0</v>
      </c>
      <c r="R32" s="42"/>
      <c r="S32" s="42"/>
      <c r="T32" s="42"/>
      <c r="U32" s="42"/>
      <c r="V32" s="42">
        <v>1</v>
      </c>
      <c r="W32" s="42">
        <v>1</v>
      </c>
      <c r="X32" s="42"/>
      <c r="Y32" s="42">
        <v>1</v>
      </c>
      <c r="Z32" s="42"/>
      <c r="AA32" s="42"/>
      <c r="AB32" s="42"/>
      <c r="AC32" s="53">
        <f>SUM(E32:AB32)</f>
        <v>14</v>
      </c>
    </row>
    <row r="33" spans="2:29" ht="15.75">
      <c r="B33" s="98"/>
      <c r="C33" s="99"/>
      <c r="D33" s="20" t="s">
        <v>38</v>
      </c>
      <c r="E33" s="43">
        <v>0</v>
      </c>
      <c r="F33" s="43">
        <v>0</v>
      </c>
      <c r="G33" s="43"/>
      <c r="H33" s="43"/>
      <c r="I33" s="43">
        <v>0</v>
      </c>
      <c r="J33" s="43">
        <v>1</v>
      </c>
      <c r="K33" s="43">
        <v>0</v>
      </c>
      <c r="L33" s="43">
        <v>0</v>
      </c>
      <c r="M33" s="43">
        <v>1</v>
      </c>
      <c r="N33" s="43">
        <v>0</v>
      </c>
      <c r="O33" s="43">
        <v>3</v>
      </c>
      <c r="P33" s="43">
        <v>0</v>
      </c>
      <c r="Q33" s="43">
        <v>2</v>
      </c>
      <c r="R33" s="43"/>
      <c r="S33" s="43"/>
      <c r="T33" s="43"/>
      <c r="U33" s="43"/>
      <c r="V33" s="43">
        <v>0</v>
      </c>
      <c r="W33" s="43">
        <v>0</v>
      </c>
      <c r="X33" s="43"/>
      <c r="Y33" s="43">
        <v>0</v>
      </c>
      <c r="Z33" s="43"/>
      <c r="AA33" s="43"/>
      <c r="AB33" s="43"/>
      <c r="AC33" s="53">
        <f>SUM(E33:AB33)</f>
        <v>7</v>
      </c>
    </row>
    <row r="34" spans="2:29" ht="15.75">
      <c r="B34" s="96" t="s">
        <v>41</v>
      </c>
      <c r="C34" s="97">
        <v>7</v>
      </c>
      <c r="D34" s="5" t="s">
        <v>34</v>
      </c>
      <c r="E34" s="44">
        <v>20</v>
      </c>
      <c r="F34" s="44">
        <v>20</v>
      </c>
      <c r="G34" s="44"/>
      <c r="H34" s="44">
        <v>20</v>
      </c>
      <c r="I34" s="44">
        <v>20</v>
      </c>
      <c r="J34" s="44">
        <v>20</v>
      </c>
      <c r="K34" s="44">
        <v>20</v>
      </c>
      <c r="L34" s="44">
        <v>20</v>
      </c>
      <c r="M34" s="44">
        <v>20</v>
      </c>
      <c r="N34" s="44">
        <v>20</v>
      </c>
      <c r="O34" s="44">
        <v>0</v>
      </c>
      <c r="P34" s="44">
        <v>20</v>
      </c>
      <c r="Q34" s="44">
        <v>20</v>
      </c>
      <c r="R34" s="44"/>
      <c r="S34" s="44"/>
      <c r="T34" s="44">
        <v>20</v>
      </c>
      <c r="U34" s="44"/>
      <c r="V34" s="44">
        <v>0</v>
      </c>
      <c r="W34" s="44">
        <v>20</v>
      </c>
      <c r="X34" s="44"/>
      <c r="Y34" s="44">
        <v>0</v>
      </c>
      <c r="Z34" s="44"/>
      <c r="AA34" s="44"/>
      <c r="AB34" s="44"/>
      <c r="AC34" s="52"/>
    </row>
    <row r="35" spans="2:29" ht="15.75">
      <c r="B35" s="96"/>
      <c r="C35" s="97"/>
      <c r="D35" s="6" t="s">
        <v>35</v>
      </c>
      <c r="E35" s="45">
        <v>2</v>
      </c>
      <c r="F35" s="45">
        <v>1</v>
      </c>
      <c r="G35" s="45"/>
      <c r="H35" s="45">
        <v>1</v>
      </c>
      <c r="I35" s="45">
        <v>0</v>
      </c>
      <c r="J35" s="45">
        <v>4</v>
      </c>
      <c r="K35" s="45">
        <v>2</v>
      </c>
      <c r="L35" s="45">
        <v>1</v>
      </c>
      <c r="M35" s="45">
        <v>0</v>
      </c>
      <c r="N35" s="45">
        <v>4</v>
      </c>
      <c r="O35" s="45">
        <v>4</v>
      </c>
      <c r="P35" s="45">
        <v>3</v>
      </c>
      <c r="Q35" s="45">
        <v>3</v>
      </c>
      <c r="R35" s="45"/>
      <c r="S35" s="45"/>
      <c r="T35" s="45">
        <v>3</v>
      </c>
      <c r="U35" s="45"/>
      <c r="V35" s="45">
        <v>3</v>
      </c>
      <c r="W35" s="45">
        <v>2</v>
      </c>
      <c r="X35" s="45"/>
      <c r="Y35" s="45">
        <v>3</v>
      </c>
      <c r="Z35" s="45"/>
      <c r="AA35" s="45"/>
      <c r="AB35" s="45"/>
      <c r="AC35" s="53">
        <f>SUM(E35:AB35)</f>
        <v>36</v>
      </c>
    </row>
    <row r="36" spans="2:29" ht="31.5">
      <c r="B36" s="96"/>
      <c r="C36" s="97"/>
      <c r="D36" s="7" t="s">
        <v>36</v>
      </c>
      <c r="E36" s="45">
        <v>2</v>
      </c>
      <c r="F36" s="45">
        <v>1</v>
      </c>
      <c r="G36" s="45"/>
      <c r="H36" s="45">
        <v>1</v>
      </c>
      <c r="I36" s="45">
        <v>0</v>
      </c>
      <c r="J36" s="45">
        <v>3</v>
      </c>
      <c r="K36" s="45">
        <v>1</v>
      </c>
      <c r="L36" s="45">
        <v>1</v>
      </c>
      <c r="M36" s="45">
        <v>0</v>
      </c>
      <c r="N36" s="45">
        <v>2</v>
      </c>
      <c r="O36" s="45">
        <v>0</v>
      </c>
      <c r="P36" s="45">
        <v>0</v>
      </c>
      <c r="Q36" s="45">
        <v>1</v>
      </c>
      <c r="R36" s="45"/>
      <c r="S36" s="45"/>
      <c r="T36" s="45">
        <v>1</v>
      </c>
      <c r="U36" s="45"/>
      <c r="V36" s="45">
        <v>0</v>
      </c>
      <c r="W36" s="45">
        <v>0</v>
      </c>
      <c r="X36" s="45"/>
      <c r="Y36" s="45">
        <v>0</v>
      </c>
      <c r="Z36" s="45"/>
      <c r="AA36" s="45"/>
      <c r="AB36" s="45"/>
      <c r="AC36" s="53">
        <f>SUM(E36:AB36)</f>
        <v>13</v>
      </c>
    </row>
    <row r="37" spans="2:29" ht="15.75">
      <c r="B37" s="96"/>
      <c r="C37" s="97"/>
      <c r="D37" s="6" t="s">
        <v>37</v>
      </c>
      <c r="E37" s="45">
        <v>0</v>
      </c>
      <c r="F37" s="45">
        <v>1</v>
      </c>
      <c r="G37" s="45"/>
      <c r="H37" s="45">
        <v>0</v>
      </c>
      <c r="I37" s="45">
        <v>0</v>
      </c>
      <c r="J37" s="45">
        <v>1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1</v>
      </c>
      <c r="Q37" s="45">
        <v>1</v>
      </c>
      <c r="R37" s="45"/>
      <c r="S37" s="45"/>
      <c r="T37" s="45">
        <v>0</v>
      </c>
      <c r="U37" s="45"/>
      <c r="V37" s="45">
        <v>0</v>
      </c>
      <c r="W37" s="45">
        <v>1</v>
      </c>
      <c r="X37" s="45"/>
      <c r="Y37" s="45">
        <v>0</v>
      </c>
      <c r="Z37" s="45"/>
      <c r="AA37" s="45"/>
      <c r="AB37" s="45"/>
      <c r="AC37" s="53">
        <f>SUM(E37:AB37)</f>
        <v>5</v>
      </c>
    </row>
    <row r="38" spans="2:29" ht="15.75">
      <c r="B38" s="96"/>
      <c r="C38" s="97"/>
      <c r="D38" s="8" t="s">
        <v>38</v>
      </c>
      <c r="E38" s="46">
        <v>0</v>
      </c>
      <c r="F38" s="46">
        <v>0</v>
      </c>
      <c r="G38" s="46"/>
      <c r="H38" s="46">
        <v>0</v>
      </c>
      <c r="I38" s="46">
        <v>0</v>
      </c>
      <c r="J38" s="46">
        <v>0</v>
      </c>
      <c r="K38" s="46">
        <v>1</v>
      </c>
      <c r="L38" s="46">
        <v>0</v>
      </c>
      <c r="M38" s="46">
        <v>0</v>
      </c>
      <c r="N38" s="46">
        <v>0</v>
      </c>
      <c r="O38" s="46">
        <v>0</v>
      </c>
      <c r="P38" s="46">
        <v>1</v>
      </c>
      <c r="Q38" s="46">
        <v>0</v>
      </c>
      <c r="R38" s="46"/>
      <c r="S38" s="46"/>
      <c r="T38" s="46">
        <v>1</v>
      </c>
      <c r="U38" s="46"/>
      <c r="V38" s="46">
        <v>1</v>
      </c>
      <c r="W38" s="46">
        <v>0</v>
      </c>
      <c r="X38" s="46"/>
      <c r="Y38" s="46">
        <v>1</v>
      </c>
      <c r="Z38" s="46"/>
      <c r="AA38" s="46"/>
      <c r="AB38" s="46"/>
      <c r="AC38" s="53">
        <f>SUM(E38:AB38)</f>
        <v>5</v>
      </c>
    </row>
    <row r="39" spans="2:29" ht="15.75">
      <c r="B39" s="96" t="s">
        <v>42</v>
      </c>
      <c r="C39" s="97">
        <v>8</v>
      </c>
      <c r="D39" s="5" t="s">
        <v>34</v>
      </c>
      <c r="E39" s="44">
        <v>24</v>
      </c>
      <c r="F39" s="44">
        <v>24</v>
      </c>
      <c r="G39" s="44">
        <v>24</v>
      </c>
      <c r="H39" s="44">
        <v>24</v>
      </c>
      <c r="I39" s="44">
        <v>24</v>
      </c>
      <c r="J39" s="44">
        <v>24</v>
      </c>
      <c r="K39" s="44">
        <v>24</v>
      </c>
      <c r="L39" s="44">
        <v>24</v>
      </c>
      <c r="M39" s="44">
        <v>24</v>
      </c>
      <c r="N39" s="44">
        <v>24</v>
      </c>
      <c r="O39" s="44">
        <v>0</v>
      </c>
      <c r="P39" s="44">
        <v>24</v>
      </c>
      <c r="Q39" s="44">
        <v>24</v>
      </c>
      <c r="R39" s="44"/>
      <c r="S39" s="44"/>
      <c r="T39" s="44">
        <v>24</v>
      </c>
      <c r="U39" s="44"/>
      <c r="V39" s="44">
        <v>0</v>
      </c>
      <c r="W39" s="44">
        <v>24</v>
      </c>
      <c r="X39" s="44"/>
      <c r="Y39" s="44">
        <v>24</v>
      </c>
      <c r="Z39" s="44"/>
      <c r="AA39" s="44"/>
      <c r="AB39" s="44"/>
      <c r="AC39" s="52"/>
    </row>
    <row r="40" spans="2:29" ht="15.75">
      <c r="B40" s="96"/>
      <c r="C40" s="97"/>
      <c r="D40" s="6" t="s">
        <v>35</v>
      </c>
      <c r="E40" s="45">
        <v>4</v>
      </c>
      <c r="F40" s="45">
        <v>3</v>
      </c>
      <c r="G40" s="45">
        <v>2</v>
      </c>
      <c r="H40" s="45">
        <v>3</v>
      </c>
      <c r="I40" s="45">
        <v>4</v>
      </c>
      <c r="J40" s="45">
        <v>7</v>
      </c>
      <c r="K40" s="45">
        <v>3</v>
      </c>
      <c r="L40" s="45">
        <v>3</v>
      </c>
      <c r="M40" s="45">
        <v>0</v>
      </c>
      <c r="N40" s="45">
        <v>6</v>
      </c>
      <c r="O40" s="45">
        <v>8</v>
      </c>
      <c r="P40" s="45">
        <v>6</v>
      </c>
      <c r="Q40" s="45">
        <v>1</v>
      </c>
      <c r="R40" s="45"/>
      <c r="S40" s="45"/>
      <c r="T40" s="45">
        <v>6</v>
      </c>
      <c r="U40" s="45"/>
      <c r="V40" s="45">
        <v>2</v>
      </c>
      <c r="W40" s="45">
        <v>5</v>
      </c>
      <c r="X40" s="45"/>
      <c r="Y40" s="45">
        <v>6</v>
      </c>
      <c r="Z40" s="45"/>
      <c r="AA40" s="45"/>
      <c r="AB40" s="45"/>
      <c r="AC40" s="53">
        <f t="shared" ref="AC40:AC48" si="1">SUM(E40:AB40)</f>
        <v>69</v>
      </c>
    </row>
    <row r="41" spans="2:29" ht="31.5">
      <c r="B41" s="96"/>
      <c r="C41" s="97"/>
      <c r="D41" s="7" t="s">
        <v>36</v>
      </c>
      <c r="E41" s="45">
        <v>4</v>
      </c>
      <c r="F41" s="45">
        <v>2</v>
      </c>
      <c r="G41" s="45">
        <v>1</v>
      </c>
      <c r="H41" s="45">
        <v>1</v>
      </c>
      <c r="I41" s="45">
        <v>0</v>
      </c>
      <c r="J41" s="45">
        <v>1</v>
      </c>
      <c r="K41" s="45">
        <v>1</v>
      </c>
      <c r="L41" s="45">
        <v>0</v>
      </c>
      <c r="M41" s="45">
        <v>0</v>
      </c>
      <c r="N41" s="45">
        <v>0</v>
      </c>
      <c r="O41" s="45">
        <v>3</v>
      </c>
      <c r="P41" s="45">
        <v>0</v>
      </c>
      <c r="Q41" s="45">
        <v>0</v>
      </c>
      <c r="R41" s="45"/>
      <c r="S41" s="45"/>
      <c r="T41" s="45">
        <v>1</v>
      </c>
      <c r="U41" s="45"/>
      <c r="V41" s="45">
        <v>0</v>
      </c>
      <c r="W41" s="45">
        <v>0</v>
      </c>
      <c r="X41" s="45"/>
      <c r="Y41" s="45">
        <v>0</v>
      </c>
      <c r="Z41" s="45"/>
      <c r="AA41" s="45"/>
      <c r="AB41" s="45"/>
      <c r="AC41" s="53">
        <f t="shared" si="1"/>
        <v>14</v>
      </c>
    </row>
    <row r="42" spans="2:29" ht="15.75">
      <c r="B42" s="96"/>
      <c r="C42" s="97"/>
      <c r="D42" s="6" t="s">
        <v>37</v>
      </c>
      <c r="E42" s="45">
        <v>1</v>
      </c>
      <c r="F42" s="45">
        <v>0</v>
      </c>
      <c r="G42" s="45">
        <v>1</v>
      </c>
      <c r="H42" s="45">
        <v>0</v>
      </c>
      <c r="I42" s="45">
        <v>1</v>
      </c>
      <c r="J42" s="45">
        <v>1</v>
      </c>
      <c r="K42" s="45">
        <v>0</v>
      </c>
      <c r="L42" s="45">
        <v>1</v>
      </c>
      <c r="M42" s="45">
        <v>0</v>
      </c>
      <c r="N42" s="45">
        <v>2</v>
      </c>
      <c r="O42" s="45">
        <v>1</v>
      </c>
      <c r="P42" s="45">
        <v>1</v>
      </c>
      <c r="Q42" s="45">
        <v>0</v>
      </c>
      <c r="R42" s="45"/>
      <c r="S42" s="45"/>
      <c r="T42" s="45">
        <v>1</v>
      </c>
      <c r="U42" s="45"/>
      <c r="V42" s="45">
        <v>1</v>
      </c>
      <c r="W42" s="45">
        <v>1</v>
      </c>
      <c r="X42" s="45"/>
      <c r="Y42" s="45">
        <v>1</v>
      </c>
      <c r="Z42" s="45"/>
      <c r="AA42" s="45"/>
      <c r="AB42" s="45"/>
      <c r="AC42" s="53">
        <f t="shared" si="1"/>
        <v>13</v>
      </c>
    </row>
    <row r="43" spans="2:29" ht="15.75">
      <c r="B43" s="96"/>
      <c r="C43" s="97"/>
      <c r="D43" s="8" t="s">
        <v>38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1</v>
      </c>
      <c r="K43" s="46">
        <v>1</v>
      </c>
      <c r="L43" s="46">
        <v>0</v>
      </c>
      <c r="M43" s="46">
        <v>0</v>
      </c>
      <c r="N43" s="46">
        <v>1</v>
      </c>
      <c r="O43" s="46">
        <v>4</v>
      </c>
      <c r="P43" s="46">
        <v>1</v>
      </c>
      <c r="Q43" s="46">
        <v>0</v>
      </c>
      <c r="R43" s="46"/>
      <c r="S43" s="46"/>
      <c r="T43" s="46">
        <v>1</v>
      </c>
      <c r="U43" s="46"/>
      <c r="V43" s="46">
        <v>0</v>
      </c>
      <c r="W43" s="46">
        <v>1</v>
      </c>
      <c r="X43" s="46"/>
      <c r="Y43" s="46">
        <v>1</v>
      </c>
      <c r="Z43" s="46"/>
      <c r="AA43" s="46"/>
      <c r="AB43" s="46"/>
      <c r="AC43" s="53">
        <f t="shared" si="1"/>
        <v>12</v>
      </c>
    </row>
    <row r="44" spans="2:29" ht="15.75">
      <c r="B44" s="96" t="s">
        <v>43</v>
      </c>
      <c r="C44" s="97">
        <v>9</v>
      </c>
      <c r="D44" s="5" t="s">
        <v>34</v>
      </c>
      <c r="E44" s="44">
        <v>6</v>
      </c>
      <c r="F44" s="44">
        <v>6</v>
      </c>
      <c r="G44" s="44">
        <v>6</v>
      </c>
      <c r="H44" s="44">
        <v>6</v>
      </c>
      <c r="I44" s="44">
        <v>6</v>
      </c>
      <c r="J44" s="44">
        <v>6</v>
      </c>
      <c r="K44" s="44">
        <v>6</v>
      </c>
      <c r="L44" s="44">
        <v>6</v>
      </c>
      <c r="M44" s="44">
        <v>6</v>
      </c>
      <c r="N44" s="44">
        <v>6</v>
      </c>
      <c r="O44" s="44">
        <v>0</v>
      </c>
      <c r="P44" s="44"/>
      <c r="Q44" s="44">
        <v>6</v>
      </c>
      <c r="R44" s="44"/>
      <c r="S44" s="44"/>
      <c r="T44" s="44">
        <v>6</v>
      </c>
      <c r="U44" s="44"/>
      <c r="V44" s="44"/>
      <c r="W44" s="44">
        <v>6</v>
      </c>
      <c r="X44" s="44"/>
      <c r="Y44" s="44">
        <v>6</v>
      </c>
      <c r="Z44" s="44"/>
      <c r="AA44" s="44"/>
      <c r="AB44" s="44"/>
      <c r="AC44" s="52">
        <f t="shared" si="1"/>
        <v>84</v>
      </c>
    </row>
    <row r="45" spans="2:29" ht="15.75">
      <c r="B45" s="96"/>
      <c r="C45" s="97"/>
      <c r="D45" s="6" t="s">
        <v>35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1</v>
      </c>
      <c r="P45" s="45"/>
      <c r="Q45" s="45">
        <v>1</v>
      </c>
      <c r="R45" s="45"/>
      <c r="S45" s="45"/>
      <c r="T45" s="45">
        <v>0</v>
      </c>
      <c r="U45" s="45"/>
      <c r="V45" s="45"/>
      <c r="W45" s="45">
        <v>0</v>
      </c>
      <c r="X45" s="45"/>
      <c r="Y45" s="45">
        <v>0</v>
      </c>
      <c r="Z45" s="45"/>
      <c r="AA45" s="45"/>
      <c r="AB45" s="45"/>
      <c r="AC45" s="53">
        <f t="shared" si="1"/>
        <v>3</v>
      </c>
    </row>
    <row r="46" spans="2:29" ht="31.5">
      <c r="B46" s="96"/>
      <c r="C46" s="97"/>
      <c r="D46" s="7" t="s">
        <v>36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1</v>
      </c>
      <c r="O46" s="45">
        <v>1</v>
      </c>
      <c r="P46" s="45"/>
      <c r="Q46" s="45">
        <v>0</v>
      </c>
      <c r="R46" s="45"/>
      <c r="S46" s="45"/>
      <c r="T46" s="45">
        <v>0</v>
      </c>
      <c r="U46" s="45"/>
      <c r="V46" s="45"/>
      <c r="W46" s="45">
        <v>0</v>
      </c>
      <c r="X46" s="45"/>
      <c r="Y46" s="45">
        <v>0</v>
      </c>
      <c r="Z46" s="45"/>
      <c r="AA46" s="45"/>
      <c r="AB46" s="45"/>
      <c r="AC46" s="53">
        <f t="shared" si="1"/>
        <v>2</v>
      </c>
    </row>
    <row r="47" spans="2:29" ht="15.75">
      <c r="B47" s="96"/>
      <c r="C47" s="97"/>
      <c r="D47" s="6" t="s">
        <v>37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1</v>
      </c>
      <c r="P47" s="45"/>
      <c r="Q47" s="45">
        <v>0</v>
      </c>
      <c r="R47" s="45"/>
      <c r="S47" s="45"/>
      <c r="T47" s="45">
        <v>0</v>
      </c>
      <c r="U47" s="45"/>
      <c r="V47" s="45"/>
      <c r="W47" s="45">
        <v>0</v>
      </c>
      <c r="X47" s="45"/>
      <c r="Y47" s="45">
        <v>0</v>
      </c>
      <c r="Z47" s="45"/>
      <c r="AA47" s="45"/>
      <c r="AB47" s="45"/>
      <c r="AC47" s="53">
        <f t="shared" si="1"/>
        <v>1</v>
      </c>
    </row>
    <row r="48" spans="2:29" ht="15.75">
      <c r="B48" s="96"/>
      <c r="C48" s="97"/>
      <c r="D48" s="8" t="s">
        <v>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/>
      <c r="Q48" s="46">
        <v>0</v>
      </c>
      <c r="R48" s="46"/>
      <c r="S48" s="46"/>
      <c r="T48" s="46">
        <v>0</v>
      </c>
      <c r="U48" s="46"/>
      <c r="V48" s="46"/>
      <c r="W48" s="46">
        <v>0</v>
      </c>
      <c r="X48" s="46"/>
      <c r="Y48" s="46">
        <v>0</v>
      </c>
      <c r="Z48" s="46"/>
      <c r="AA48" s="46"/>
      <c r="AB48" s="46"/>
      <c r="AC48" s="53">
        <f t="shared" si="1"/>
        <v>0</v>
      </c>
    </row>
    <row r="49" spans="2:29" ht="15.75">
      <c r="B49" s="96" t="s">
        <v>44</v>
      </c>
      <c r="C49" s="97">
        <v>10</v>
      </c>
      <c r="D49" s="5" t="s">
        <v>34</v>
      </c>
      <c r="E49" s="44">
        <v>8</v>
      </c>
      <c r="F49" s="44">
        <v>8</v>
      </c>
      <c r="G49" s="44">
        <v>8</v>
      </c>
      <c r="H49" s="44">
        <v>8</v>
      </c>
      <c r="I49" s="44">
        <v>8</v>
      </c>
      <c r="J49" s="44">
        <v>8</v>
      </c>
      <c r="K49" s="44">
        <v>8</v>
      </c>
      <c r="L49" s="44"/>
      <c r="M49" s="44">
        <v>8</v>
      </c>
      <c r="N49" s="44">
        <v>8</v>
      </c>
      <c r="O49" s="44">
        <v>0</v>
      </c>
      <c r="P49" s="44"/>
      <c r="Q49" s="44">
        <v>8</v>
      </c>
      <c r="R49" s="44"/>
      <c r="S49" s="44">
        <v>8</v>
      </c>
      <c r="T49" s="44"/>
      <c r="U49" s="44">
        <v>8</v>
      </c>
      <c r="V49" s="44"/>
      <c r="W49" s="44">
        <v>8</v>
      </c>
      <c r="X49" s="44">
        <v>8</v>
      </c>
      <c r="Y49" s="44">
        <v>8</v>
      </c>
      <c r="Z49" s="44"/>
      <c r="AA49" s="44"/>
      <c r="AB49" s="44"/>
      <c r="AC49" s="52"/>
    </row>
    <row r="50" spans="2:29" ht="15.75">
      <c r="B50" s="96"/>
      <c r="C50" s="97"/>
      <c r="D50" s="6" t="s">
        <v>35</v>
      </c>
      <c r="E50" s="45">
        <v>0</v>
      </c>
      <c r="F50" s="45">
        <v>1</v>
      </c>
      <c r="G50" s="45">
        <v>0</v>
      </c>
      <c r="H50" s="45">
        <v>1</v>
      </c>
      <c r="I50" s="45">
        <v>2</v>
      </c>
      <c r="J50" s="45">
        <v>4</v>
      </c>
      <c r="K50" s="45">
        <v>0</v>
      </c>
      <c r="L50" s="45"/>
      <c r="M50" s="45">
        <v>3</v>
      </c>
      <c r="N50" s="45">
        <v>4</v>
      </c>
      <c r="O50" s="45">
        <v>1</v>
      </c>
      <c r="P50" s="45"/>
      <c r="Q50" s="45">
        <v>0</v>
      </c>
      <c r="R50" s="45"/>
      <c r="S50" s="45">
        <v>0</v>
      </c>
      <c r="T50" s="45"/>
      <c r="U50" s="45">
        <v>0</v>
      </c>
      <c r="V50" s="45"/>
      <c r="W50" s="45">
        <v>4</v>
      </c>
      <c r="X50" s="45">
        <v>0</v>
      </c>
      <c r="Y50" s="45">
        <v>3</v>
      </c>
      <c r="Z50" s="45"/>
      <c r="AA50" s="45"/>
      <c r="AB50" s="45"/>
      <c r="AC50" s="53">
        <f>SUM(E50:AB50)</f>
        <v>23</v>
      </c>
    </row>
    <row r="51" spans="2:29" ht="31.5">
      <c r="B51" s="96"/>
      <c r="C51" s="97"/>
      <c r="D51" s="7" t="s">
        <v>36</v>
      </c>
      <c r="E51" s="45">
        <v>0</v>
      </c>
      <c r="F51" s="45">
        <v>1</v>
      </c>
      <c r="G51" s="45">
        <v>0</v>
      </c>
      <c r="H51" s="45">
        <v>1</v>
      </c>
      <c r="I51" s="45">
        <v>2</v>
      </c>
      <c r="J51" s="45">
        <v>2</v>
      </c>
      <c r="K51" s="45">
        <v>0</v>
      </c>
      <c r="L51" s="45"/>
      <c r="M51" s="45">
        <v>0</v>
      </c>
      <c r="N51" s="45">
        <v>1</v>
      </c>
      <c r="O51" s="45">
        <v>0</v>
      </c>
      <c r="P51" s="45"/>
      <c r="Q51" s="45">
        <v>0</v>
      </c>
      <c r="R51" s="45"/>
      <c r="S51" s="45">
        <v>0</v>
      </c>
      <c r="T51" s="45"/>
      <c r="U51" s="45">
        <v>0</v>
      </c>
      <c r="V51" s="45"/>
      <c r="W51" s="45">
        <v>0</v>
      </c>
      <c r="X51" s="45">
        <v>0</v>
      </c>
      <c r="Y51" s="45">
        <v>0</v>
      </c>
      <c r="Z51" s="45"/>
      <c r="AA51" s="45"/>
      <c r="AB51" s="45"/>
      <c r="AC51" s="53">
        <f>SUM(E51:AB51)</f>
        <v>7</v>
      </c>
    </row>
    <row r="52" spans="2:29" ht="15.75">
      <c r="B52" s="96"/>
      <c r="C52" s="97"/>
      <c r="D52" s="6" t="s">
        <v>37</v>
      </c>
      <c r="E52" s="45">
        <v>0</v>
      </c>
      <c r="F52" s="45">
        <v>0</v>
      </c>
      <c r="G52" s="45">
        <v>0</v>
      </c>
      <c r="H52" s="45">
        <v>0</v>
      </c>
      <c r="I52" s="45">
        <v>1</v>
      </c>
      <c r="J52" s="45">
        <v>1</v>
      </c>
      <c r="K52" s="45">
        <v>0</v>
      </c>
      <c r="L52" s="45"/>
      <c r="M52" s="45">
        <v>0</v>
      </c>
      <c r="N52" s="45">
        <v>1</v>
      </c>
      <c r="O52" s="45">
        <v>1</v>
      </c>
      <c r="P52" s="45"/>
      <c r="Q52" s="45">
        <v>0</v>
      </c>
      <c r="R52" s="45"/>
      <c r="S52" s="45">
        <v>0</v>
      </c>
      <c r="T52" s="45"/>
      <c r="U52" s="45">
        <v>0</v>
      </c>
      <c r="V52" s="45"/>
      <c r="W52" s="45">
        <v>1</v>
      </c>
      <c r="X52" s="45">
        <v>0</v>
      </c>
      <c r="Y52" s="45">
        <v>1</v>
      </c>
      <c r="Z52" s="45"/>
      <c r="AA52" s="45"/>
      <c r="AB52" s="45"/>
      <c r="AC52" s="53">
        <f>SUM(E52:AB52)</f>
        <v>6</v>
      </c>
    </row>
    <row r="53" spans="2:29" ht="15.75">
      <c r="B53" s="96"/>
      <c r="C53" s="97"/>
      <c r="D53" s="8" t="s">
        <v>38</v>
      </c>
      <c r="E53" s="46">
        <v>0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/>
      <c r="M53" s="46">
        <v>1</v>
      </c>
      <c r="N53" s="46">
        <v>0</v>
      </c>
      <c r="O53" s="46">
        <v>0</v>
      </c>
      <c r="P53" s="46"/>
      <c r="Q53" s="46">
        <v>0</v>
      </c>
      <c r="R53" s="46"/>
      <c r="S53" s="46">
        <v>0</v>
      </c>
      <c r="T53" s="46"/>
      <c r="U53" s="46">
        <v>0</v>
      </c>
      <c r="V53" s="46"/>
      <c r="W53" s="46">
        <v>0</v>
      </c>
      <c r="X53" s="46">
        <v>0</v>
      </c>
      <c r="Y53" s="46">
        <v>0</v>
      </c>
      <c r="Z53" s="46"/>
      <c r="AA53" s="46"/>
      <c r="AB53" s="46"/>
      <c r="AC53" s="53">
        <f>SUM(E53:AB53)</f>
        <v>2</v>
      </c>
    </row>
    <row r="54" spans="2:29" ht="15.75">
      <c r="B54" s="96" t="s">
        <v>45</v>
      </c>
      <c r="C54" s="97">
        <v>11</v>
      </c>
      <c r="D54" s="5" t="s">
        <v>34</v>
      </c>
      <c r="E54" s="44">
        <v>7</v>
      </c>
      <c r="F54" s="44">
        <v>7</v>
      </c>
      <c r="G54" s="44">
        <v>7</v>
      </c>
      <c r="H54" s="44">
        <v>7</v>
      </c>
      <c r="I54" s="44">
        <v>7</v>
      </c>
      <c r="J54" s="44">
        <v>7</v>
      </c>
      <c r="K54" s="44">
        <v>7</v>
      </c>
      <c r="L54" s="44"/>
      <c r="M54" s="44">
        <v>7</v>
      </c>
      <c r="N54" s="44">
        <v>7</v>
      </c>
      <c r="O54" s="44">
        <v>0</v>
      </c>
      <c r="P54" s="44"/>
      <c r="Q54" s="44">
        <v>7</v>
      </c>
      <c r="R54" s="44"/>
      <c r="S54" s="44"/>
      <c r="T54" s="44">
        <v>7</v>
      </c>
      <c r="U54" s="44">
        <v>7</v>
      </c>
      <c r="V54" s="44"/>
      <c r="W54" s="44">
        <v>7</v>
      </c>
      <c r="X54" s="44">
        <v>7</v>
      </c>
      <c r="Y54" s="44">
        <v>7</v>
      </c>
      <c r="Z54" s="44"/>
      <c r="AA54" s="44"/>
      <c r="AB54" s="44"/>
      <c r="AC54" s="52"/>
    </row>
    <row r="55" spans="2:29" ht="15.75">
      <c r="B55" s="96"/>
      <c r="C55" s="97"/>
      <c r="D55" s="6" t="s">
        <v>35</v>
      </c>
      <c r="E55" s="45">
        <v>0</v>
      </c>
      <c r="F55" s="45">
        <v>2</v>
      </c>
      <c r="G55" s="45">
        <v>0</v>
      </c>
      <c r="H55" s="45">
        <v>1</v>
      </c>
      <c r="I55" s="45">
        <v>2</v>
      </c>
      <c r="J55" s="45">
        <v>2</v>
      </c>
      <c r="K55" s="45">
        <v>2</v>
      </c>
      <c r="L55" s="45"/>
      <c r="M55" s="45">
        <v>0</v>
      </c>
      <c r="N55" s="45">
        <v>1</v>
      </c>
      <c r="O55" s="45">
        <v>1</v>
      </c>
      <c r="P55" s="45"/>
      <c r="Q55" s="45">
        <v>1</v>
      </c>
      <c r="R55" s="45"/>
      <c r="S55" s="45"/>
      <c r="T55" s="45">
        <v>0</v>
      </c>
      <c r="U55" s="45">
        <v>2</v>
      </c>
      <c r="V55" s="45"/>
      <c r="W55" s="45">
        <v>1</v>
      </c>
      <c r="X55" s="45">
        <v>1</v>
      </c>
      <c r="Y55" s="45">
        <v>1</v>
      </c>
      <c r="Z55" s="45"/>
      <c r="AA55" s="45"/>
      <c r="AB55" s="45"/>
      <c r="AC55" s="53">
        <f>SUM(E55:AB55)</f>
        <v>17</v>
      </c>
    </row>
    <row r="56" spans="2:29" ht="31.5">
      <c r="B56" s="96"/>
      <c r="C56" s="97"/>
      <c r="D56" s="7" t="s">
        <v>36</v>
      </c>
      <c r="E56" s="45">
        <v>0</v>
      </c>
      <c r="F56" s="45">
        <v>2</v>
      </c>
      <c r="G56" s="45">
        <v>0</v>
      </c>
      <c r="H56" s="45">
        <v>1</v>
      </c>
      <c r="I56" s="45">
        <v>0</v>
      </c>
      <c r="J56" s="45">
        <v>1</v>
      </c>
      <c r="K56" s="45">
        <v>0</v>
      </c>
      <c r="L56" s="45"/>
      <c r="M56" s="45">
        <v>0</v>
      </c>
      <c r="N56" s="45">
        <v>1</v>
      </c>
      <c r="O56" s="45">
        <v>0</v>
      </c>
      <c r="P56" s="45"/>
      <c r="Q56" s="45">
        <v>0</v>
      </c>
      <c r="R56" s="45"/>
      <c r="S56" s="45"/>
      <c r="T56" s="45">
        <v>0</v>
      </c>
      <c r="U56" s="45">
        <v>0</v>
      </c>
      <c r="V56" s="45"/>
      <c r="W56" s="45">
        <v>0</v>
      </c>
      <c r="X56" s="45">
        <v>0</v>
      </c>
      <c r="Y56" s="45">
        <v>0</v>
      </c>
      <c r="Z56" s="45"/>
      <c r="AA56" s="45"/>
      <c r="AB56" s="45"/>
      <c r="AC56" s="53">
        <f>SUM(E56:AB56)</f>
        <v>5</v>
      </c>
    </row>
    <row r="57" spans="2:29" ht="15.75">
      <c r="B57" s="96"/>
      <c r="C57" s="97"/>
      <c r="D57" s="6" t="s">
        <v>37</v>
      </c>
      <c r="E57" s="45">
        <v>0</v>
      </c>
      <c r="F57" s="45">
        <v>1</v>
      </c>
      <c r="G57" s="45">
        <v>0</v>
      </c>
      <c r="H57" s="45">
        <v>0</v>
      </c>
      <c r="I57" s="45">
        <v>1</v>
      </c>
      <c r="J57" s="45">
        <v>1</v>
      </c>
      <c r="K57" s="45">
        <v>0</v>
      </c>
      <c r="L57" s="45"/>
      <c r="M57" s="45">
        <v>0</v>
      </c>
      <c r="N57" s="45">
        <v>1</v>
      </c>
      <c r="O57" s="45">
        <v>1</v>
      </c>
      <c r="P57" s="45"/>
      <c r="Q57" s="45">
        <v>0</v>
      </c>
      <c r="R57" s="45"/>
      <c r="S57" s="45"/>
      <c r="T57" s="45">
        <v>0</v>
      </c>
      <c r="U57" s="45">
        <v>0</v>
      </c>
      <c r="V57" s="45"/>
      <c r="W57" s="45">
        <v>0</v>
      </c>
      <c r="X57" s="45">
        <v>0</v>
      </c>
      <c r="Y57" s="45">
        <v>1</v>
      </c>
      <c r="Z57" s="45"/>
      <c r="AA57" s="45"/>
      <c r="AB57" s="45"/>
      <c r="AC57" s="53">
        <f>SUM(E57:AB57)</f>
        <v>6</v>
      </c>
    </row>
    <row r="58" spans="2:29" ht="15.75">
      <c r="B58" s="96"/>
      <c r="C58" s="97"/>
      <c r="D58" s="8" t="s">
        <v>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</v>
      </c>
      <c r="L58" s="46"/>
      <c r="M58" s="46">
        <v>0</v>
      </c>
      <c r="N58" s="46">
        <v>0</v>
      </c>
      <c r="O58" s="46">
        <v>0</v>
      </c>
      <c r="P58" s="46"/>
      <c r="Q58" s="46">
        <v>0</v>
      </c>
      <c r="R58" s="46"/>
      <c r="S58" s="46"/>
      <c r="T58" s="46">
        <v>0</v>
      </c>
      <c r="U58" s="46">
        <v>0</v>
      </c>
      <c r="V58" s="46"/>
      <c r="W58" s="46">
        <v>0</v>
      </c>
      <c r="X58" s="46">
        <v>1</v>
      </c>
      <c r="Y58" s="46">
        <v>0</v>
      </c>
      <c r="Z58" s="46"/>
      <c r="AA58" s="46"/>
      <c r="AB58" s="46"/>
      <c r="AC58" s="53">
        <f>SUM(E58:AB58)</f>
        <v>2</v>
      </c>
    </row>
    <row r="59" spans="2:29" ht="15.75">
      <c r="B59" s="95" t="s">
        <v>46</v>
      </c>
      <c r="C59" s="95"/>
      <c r="D59" s="9" t="s">
        <v>47</v>
      </c>
      <c r="E59" s="9">
        <f t="shared" ref="E59:AB59" si="2">SUM(E19,E24,E29,E34,E39,E44,E49,E54)</f>
        <v>131</v>
      </c>
      <c r="F59" s="9">
        <f t="shared" si="2"/>
        <v>131</v>
      </c>
      <c r="G59" s="9">
        <f t="shared" si="2"/>
        <v>45</v>
      </c>
      <c r="H59" s="9">
        <f t="shared" si="2"/>
        <v>65</v>
      </c>
      <c r="I59" s="9">
        <f t="shared" si="2"/>
        <v>117</v>
      </c>
      <c r="J59" s="9">
        <f t="shared" si="2"/>
        <v>117</v>
      </c>
      <c r="K59" s="9">
        <f t="shared" si="2"/>
        <v>117</v>
      </c>
      <c r="L59" s="9">
        <f t="shared" si="2"/>
        <v>102</v>
      </c>
      <c r="M59" s="9">
        <f t="shared" si="2"/>
        <v>117</v>
      </c>
      <c r="N59" s="9">
        <f t="shared" si="2"/>
        <v>117</v>
      </c>
      <c r="O59" s="9">
        <f t="shared" si="2"/>
        <v>0</v>
      </c>
      <c r="P59" s="9">
        <f t="shared" si="2"/>
        <v>96</v>
      </c>
      <c r="Q59" s="9">
        <f t="shared" si="2"/>
        <v>117</v>
      </c>
      <c r="R59" s="9">
        <f t="shared" si="2"/>
        <v>0</v>
      </c>
      <c r="S59" s="9">
        <f t="shared" si="2"/>
        <v>8</v>
      </c>
      <c r="T59" s="9">
        <f t="shared" si="2"/>
        <v>57</v>
      </c>
      <c r="U59" s="9">
        <f t="shared" si="2"/>
        <v>15</v>
      </c>
      <c r="V59" s="9">
        <f t="shared" si="2"/>
        <v>0</v>
      </c>
      <c r="W59" s="9">
        <f t="shared" si="2"/>
        <v>85</v>
      </c>
      <c r="X59" s="9">
        <f t="shared" si="2"/>
        <v>15</v>
      </c>
      <c r="Y59" s="9">
        <f t="shared" si="2"/>
        <v>45</v>
      </c>
      <c r="Z59" s="9">
        <f t="shared" si="2"/>
        <v>0</v>
      </c>
      <c r="AA59" s="9">
        <f t="shared" si="2"/>
        <v>0</v>
      </c>
      <c r="AB59" s="9">
        <f t="shared" si="2"/>
        <v>0</v>
      </c>
      <c r="AC59" s="52"/>
    </row>
    <row r="60" spans="2:29" ht="15.75">
      <c r="B60" s="95"/>
      <c r="C60" s="95"/>
      <c r="D60" s="10" t="s">
        <v>35</v>
      </c>
      <c r="E60" s="10">
        <f t="shared" ref="E60:AB60" si="3">SUM(E20,E25,E30,E35,E40,E45,E50,E55)</f>
        <v>24</v>
      </c>
      <c r="F60" s="10">
        <f t="shared" si="3"/>
        <v>22</v>
      </c>
      <c r="G60" s="10">
        <f t="shared" si="3"/>
        <v>2</v>
      </c>
      <c r="H60" s="10">
        <f t="shared" si="3"/>
        <v>6</v>
      </c>
      <c r="I60" s="10">
        <f t="shared" si="3"/>
        <v>18</v>
      </c>
      <c r="J60" s="10">
        <f t="shared" si="3"/>
        <v>30</v>
      </c>
      <c r="K60" s="10">
        <f t="shared" si="3"/>
        <v>10</v>
      </c>
      <c r="L60" s="10">
        <f t="shared" si="3"/>
        <v>8</v>
      </c>
      <c r="M60" s="10">
        <f t="shared" si="3"/>
        <v>6</v>
      </c>
      <c r="N60" s="10">
        <f t="shared" si="3"/>
        <v>26</v>
      </c>
      <c r="O60" s="10">
        <f t="shared" si="3"/>
        <v>26</v>
      </c>
      <c r="P60" s="10">
        <f t="shared" si="3"/>
        <v>26</v>
      </c>
      <c r="Q60" s="10">
        <f t="shared" si="3"/>
        <v>11</v>
      </c>
      <c r="R60" s="10">
        <f t="shared" si="3"/>
        <v>0</v>
      </c>
      <c r="S60" s="10">
        <f t="shared" si="3"/>
        <v>0</v>
      </c>
      <c r="T60" s="10">
        <f t="shared" si="3"/>
        <v>9</v>
      </c>
      <c r="U60" s="10">
        <f t="shared" si="3"/>
        <v>2</v>
      </c>
      <c r="V60" s="10">
        <f t="shared" si="3"/>
        <v>11</v>
      </c>
      <c r="W60" s="10">
        <f t="shared" si="3"/>
        <v>14</v>
      </c>
      <c r="X60" s="10">
        <f t="shared" si="3"/>
        <v>1</v>
      </c>
      <c r="Y60" s="10">
        <f t="shared" si="3"/>
        <v>17</v>
      </c>
      <c r="Z60" s="10">
        <f t="shared" si="3"/>
        <v>0</v>
      </c>
      <c r="AA60" s="10">
        <f t="shared" si="3"/>
        <v>0</v>
      </c>
      <c r="AB60" s="10">
        <f t="shared" si="3"/>
        <v>0</v>
      </c>
      <c r="AC60" s="54">
        <f>SUM(E60:AB60)</f>
        <v>269</v>
      </c>
    </row>
    <row r="63" spans="2:29" ht="18.75">
      <c r="D63" s="11" t="s">
        <v>69</v>
      </c>
    </row>
    <row r="64" spans="2:29" ht="18.75">
      <c r="D64" s="11" t="s">
        <v>48</v>
      </c>
    </row>
    <row r="65" spans="4:4" ht="18.75">
      <c r="D65" s="11" t="s">
        <v>49</v>
      </c>
    </row>
    <row r="73" spans="4:4" ht="71.25" customHeight="1">
      <c r="D73" s="13"/>
    </row>
  </sheetData>
  <mergeCells count="18">
    <mergeCell ref="A7:AI7"/>
    <mergeCell ref="B19:B23"/>
    <mergeCell ref="C19:C23"/>
    <mergeCell ref="B24:B28"/>
    <mergeCell ref="C24:C28"/>
    <mergeCell ref="B29:B33"/>
    <mergeCell ref="C29:C33"/>
    <mergeCell ref="B34:B38"/>
    <mergeCell ref="C34:C38"/>
    <mergeCell ref="B39:B43"/>
    <mergeCell ref="C39:C43"/>
    <mergeCell ref="B59:C60"/>
    <mergeCell ref="B44:B48"/>
    <mergeCell ref="C44:C48"/>
    <mergeCell ref="B49:B53"/>
    <mergeCell ref="C49:C53"/>
    <mergeCell ref="B54:B58"/>
    <mergeCell ref="C54:C58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N30"/>
  <sheetViews>
    <sheetView topLeftCell="B13" zoomScale="70" zoomScaleNormal="70" zoomScalePageLayoutView="60" workbookViewId="0">
      <selection activeCell="N30" sqref="N30"/>
    </sheetView>
  </sheetViews>
  <sheetFormatPr defaultRowHeight="1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2:1028">
      <c r="J1" s="1" t="s">
        <v>0</v>
      </c>
    </row>
    <row r="2" spans="2:1028">
      <c r="J2" s="1" t="s">
        <v>1</v>
      </c>
    </row>
    <row r="3" spans="2:1028">
      <c r="J3" s="1" t="s">
        <v>2</v>
      </c>
    </row>
    <row r="4" spans="2:1028">
      <c r="J4" s="1" t="s">
        <v>3</v>
      </c>
    </row>
    <row r="5" spans="2:1028">
      <c r="J5" s="1" t="s">
        <v>4</v>
      </c>
      <c r="K5" s="1" t="s">
        <v>5</v>
      </c>
    </row>
    <row r="7" spans="2:1028" ht="18.75">
      <c r="C7" s="101" t="s">
        <v>82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2:1028" s="21" customFormat="1" ht="18.75">
      <c r="B8" s="12"/>
      <c r="C8" s="12"/>
      <c r="D8" s="12"/>
      <c r="E8" s="12"/>
      <c r="F8" s="12"/>
      <c r="G8" s="12"/>
      <c r="H8" s="12"/>
      <c r="I8" s="87" t="s">
        <v>85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2:1028" s="21" customFormat="1" ht="18.75">
      <c r="B9" s="12"/>
      <c r="C9" s="12"/>
      <c r="D9" s="12"/>
      <c r="E9" s="12"/>
      <c r="F9" s="12"/>
      <c r="G9" s="12"/>
      <c r="H9" s="12"/>
      <c r="I9" s="6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2:1028" s="21" customFormat="1" ht="19.5" thickBot="1">
      <c r="B10" s="12"/>
      <c r="C10" s="12"/>
      <c r="D10" s="12"/>
      <c r="E10" s="12"/>
      <c r="F10" s="12"/>
      <c r="G10" s="12"/>
      <c r="H10" s="12"/>
      <c r="I10" s="6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</row>
    <row r="11" spans="2:1028" s="21" customFormat="1" ht="41.25" customHeight="1" thickBot="1">
      <c r="B11" s="12"/>
      <c r="C11" s="12"/>
      <c r="D11" s="26"/>
      <c r="E11" s="27"/>
      <c r="F11" s="28" t="s">
        <v>56</v>
      </c>
      <c r="G11" s="35"/>
      <c r="H11" s="62"/>
      <c r="I11" s="25"/>
      <c r="J11" s="25"/>
      <c r="K11" s="26"/>
      <c r="L11" s="27"/>
      <c r="M11" s="28" t="s">
        <v>58</v>
      </c>
      <c r="N11" s="29"/>
      <c r="O11" s="64"/>
      <c r="P11" s="12"/>
      <c r="Q11" s="25"/>
      <c r="R11" s="26"/>
      <c r="S11" s="27"/>
      <c r="T11" s="28" t="s">
        <v>63</v>
      </c>
      <c r="U11" s="2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2:1028" s="34" customFormat="1" ht="64.5" customHeight="1">
      <c r="B12" s="36" t="s">
        <v>72</v>
      </c>
      <c r="C12" s="36" t="s">
        <v>50</v>
      </c>
      <c r="D12" s="37" t="s">
        <v>78</v>
      </c>
      <c r="E12" s="33" t="s">
        <v>70</v>
      </c>
      <c r="F12" s="33" t="s">
        <v>57</v>
      </c>
      <c r="G12" s="33" t="s">
        <v>74</v>
      </c>
      <c r="H12" s="63"/>
      <c r="I12" s="36" t="s">
        <v>72</v>
      </c>
      <c r="J12" s="36" t="s">
        <v>50</v>
      </c>
      <c r="K12" s="39" t="s">
        <v>59</v>
      </c>
      <c r="L12" s="33" t="s">
        <v>71</v>
      </c>
      <c r="M12" s="33" t="s">
        <v>60</v>
      </c>
      <c r="N12" s="33" t="s">
        <v>75</v>
      </c>
      <c r="O12" s="63"/>
      <c r="P12" s="36" t="s">
        <v>72</v>
      </c>
      <c r="Q12" s="36" t="s">
        <v>50</v>
      </c>
      <c r="R12" s="39" t="s">
        <v>61</v>
      </c>
      <c r="S12" s="33" t="s">
        <v>62</v>
      </c>
      <c r="T12" s="33" t="s">
        <v>64</v>
      </c>
      <c r="U12" s="33" t="s">
        <v>76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</row>
    <row r="13" spans="2:1028" s="31" customFormat="1" ht="34.5" customHeight="1" thickBot="1">
      <c r="B13" s="61" t="s">
        <v>8</v>
      </c>
      <c r="C13" s="70">
        <v>4</v>
      </c>
      <c r="D13" s="67">
        <f>'Приложение 1'!E20</f>
        <v>5</v>
      </c>
      <c r="E13" s="47">
        <v>0</v>
      </c>
      <c r="F13" s="47">
        <v>0</v>
      </c>
      <c r="G13" s="47">
        <v>5</v>
      </c>
      <c r="H13" s="65"/>
      <c r="I13" s="66" t="s">
        <v>8</v>
      </c>
      <c r="J13" s="70">
        <v>4</v>
      </c>
      <c r="K13" s="68">
        <f>'Приложение 1'!E22</f>
        <v>2</v>
      </c>
      <c r="L13" s="47">
        <v>0</v>
      </c>
      <c r="M13" s="47">
        <v>0</v>
      </c>
      <c r="N13" s="47">
        <v>2</v>
      </c>
      <c r="O13" s="65"/>
      <c r="P13" s="66" t="s">
        <v>8</v>
      </c>
      <c r="Q13" s="70">
        <v>4</v>
      </c>
      <c r="R13" s="68">
        <f>'Приложение 1'!E23</f>
        <v>0</v>
      </c>
      <c r="S13" s="47">
        <v>0</v>
      </c>
      <c r="T13" s="47">
        <v>0</v>
      </c>
      <c r="U13" s="47"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</row>
    <row r="14" spans="2:1028" ht="24" thickBot="1">
      <c r="B14" s="66" t="s">
        <v>9</v>
      </c>
      <c r="C14" s="70">
        <v>4</v>
      </c>
      <c r="D14" s="67">
        <f>'Приложение 1'!F20</f>
        <v>5</v>
      </c>
      <c r="E14" s="47">
        <v>0</v>
      </c>
      <c r="F14" s="47">
        <v>0</v>
      </c>
      <c r="G14" s="47">
        <v>5</v>
      </c>
      <c r="H14" s="65"/>
      <c r="I14" s="66" t="s">
        <v>9</v>
      </c>
      <c r="J14" s="70">
        <v>4</v>
      </c>
      <c r="K14" s="67">
        <f>'Приложение 1'!F22</f>
        <v>1</v>
      </c>
      <c r="L14" s="47">
        <v>0</v>
      </c>
      <c r="M14" s="47">
        <v>0</v>
      </c>
      <c r="N14" s="47">
        <v>1</v>
      </c>
      <c r="P14" s="66" t="s">
        <v>9</v>
      </c>
      <c r="Q14" s="70">
        <v>4</v>
      </c>
      <c r="R14" s="67">
        <f>'Приложение 1'!F23</f>
        <v>1</v>
      </c>
      <c r="S14" s="47">
        <v>0</v>
      </c>
      <c r="T14" s="47">
        <v>0</v>
      </c>
      <c r="U14" s="47">
        <v>1</v>
      </c>
    </row>
    <row r="15" spans="2:1028" ht="19.5" thickBot="1">
      <c r="D15" s="78">
        <f>D13+D14</f>
        <v>10</v>
      </c>
      <c r="E15" s="78">
        <f t="shared" ref="E15:G15" si="0">E13+E14</f>
        <v>0</v>
      </c>
      <c r="F15" s="78">
        <f t="shared" si="0"/>
        <v>0</v>
      </c>
      <c r="G15" s="78">
        <f t="shared" si="0"/>
        <v>10</v>
      </c>
      <c r="K15" s="78">
        <f>K13+K14</f>
        <v>3</v>
      </c>
      <c r="L15" s="78">
        <f t="shared" ref="L15:N15" si="1">L13+L14</f>
        <v>0</v>
      </c>
      <c r="M15" s="78">
        <f t="shared" si="1"/>
        <v>0</v>
      </c>
      <c r="N15" s="78">
        <f t="shared" si="1"/>
        <v>3</v>
      </c>
      <c r="R15" s="78">
        <f>R13+R14</f>
        <v>1</v>
      </c>
      <c r="S15" s="78">
        <f t="shared" ref="S15:U15" si="2">S13+S14</f>
        <v>0</v>
      </c>
      <c r="T15" s="78">
        <f t="shared" si="2"/>
        <v>0</v>
      </c>
      <c r="U15" s="78">
        <f t="shared" si="2"/>
        <v>1</v>
      </c>
    </row>
    <row r="17" spans="2:15" ht="15.75" thickBot="1"/>
    <row r="18" spans="2:15" ht="21.75" thickBot="1">
      <c r="B18" s="12"/>
      <c r="C18" s="12"/>
      <c r="D18" s="26"/>
      <c r="E18" s="27"/>
      <c r="F18" s="28" t="s">
        <v>119</v>
      </c>
      <c r="G18" s="35"/>
    </row>
    <row r="19" spans="2:15" ht="68.25">
      <c r="B19" s="36" t="s">
        <v>72</v>
      </c>
      <c r="C19" s="36" t="s">
        <v>50</v>
      </c>
      <c r="D19" s="37" t="s">
        <v>115</v>
      </c>
      <c r="E19" s="33" t="s">
        <v>116</v>
      </c>
      <c r="F19" s="33" t="s">
        <v>117</v>
      </c>
      <c r="G19" s="33" t="s">
        <v>118</v>
      </c>
    </row>
    <row r="20" spans="2:15" ht="24" thickBot="1">
      <c r="B20" s="61" t="s">
        <v>8</v>
      </c>
      <c r="C20" s="70">
        <v>4</v>
      </c>
      <c r="D20" s="72">
        <f>'Приложение 1'!E21</f>
        <v>5</v>
      </c>
      <c r="E20" s="73">
        <v>0</v>
      </c>
      <c r="F20" s="73">
        <v>0</v>
      </c>
      <c r="G20" s="73">
        <v>5</v>
      </c>
    </row>
    <row r="21" spans="2:15" ht="24" thickBot="1">
      <c r="B21" s="66" t="s">
        <v>9</v>
      </c>
      <c r="C21" s="74">
        <v>4</v>
      </c>
      <c r="D21" s="75">
        <f>'Приложение 1'!F21</f>
        <v>0</v>
      </c>
      <c r="E21" s="76">
        <v>0</v>
      </c>
      <c r="F21" s="76">
        <v>0</v>
      </c>
      <c r="G21" s="77">
        <v>0</v>
      </c>
    </row>
    <row r="22" spans="2:15" ht="19.5" thickBot="1">
      <c r="D22" s="78">
        <f>D20+D21</f>
        <v>5</v>
      </c>
      <c r="E22" s="78">
        <f t="shared" ref="E22:G22" si="3">E20+E21</f>
        <v>0</v>
      </c>
      <c r="F22" s="78">
        <f t="shared" si="3"/>
        <v>0</v>
      </c>
      <c r="G22" s="78">
        <f t="shared" si="3"/>
        <v>5</v>
      </c>
    </row>
    <row r="24" spans="2:15" ht="15.75" thickBot="1"/>
    <row r="25" spans="2:15" ht="19.5" thickBot="1">
      <c r="C25" s="12"/>
      <c r="D25" s="26"/>
      <c r="E25" s="27"/>
      <c r="F25" s="28" t="s">
        <v>114</v>
      </c>
      <c r="G25" s="35"/>
      <c r="H25" s="62"/>
      <c r="J25" s="25"/>
      <c r="K25" s="26"/>
      <c r="L25" s="27"/>
      <c r="M25" s="28" t="s">
        <v>52</v>
      </c>
      <c r="N25" s="29"/>
      <c r="O25" s="64"/>
    </row>
    <row r="26" spans="2:15" ht="68.25">
      <c r="C26" s="36" t="s">
        <v>50</v>
      </c>
      <c r="D26" s="37" t="s">
        <v>78</v>
      </c>
      <c r="E26" s="33" t="s">
        <v>116</v>
      </c>
      <c r="F26" s="33" t="s">
        <v>117</v>
      </c>
      <c r="G26" s="33" t="s">
        <v>118</v>
      </c>
      <c r="H26" s="63"/>
      <c r="J26" s="36" t="s">
        <v>50</v>
      </c>
      <c r="K26" s="39" t="s">
        <v>54</v>
      </c>
      <c r="L26" s="33" t="s">
        <v>79</v>
      </c>
      <c r="M26" s="33" t="s">
        <v>53</v>
      </c>
      <c r="N26" s="33" t="s">
        <v>77</v>
      </c>
      <c r="O26" s="63"/>
    </row>
    <row r="27" spans="2:15" ht="24" thickBot="1">
      <c r="C27" s="71" t="s">
        <v>55</v>
      </c>
      <c r="D27" s="38">
        <f>'Приложение 1'!AC25+'Приложение 1'!AC30+'Приложение 1'!AC35+'Приложение 1'!AC40+'Приложение 1'!AC45+'Приложение 1'!AC50+'Приложение 1'!AC55</f>
        <v>259</v>
      </c>
      <c r="E27" s="47">
        <v>5</v>
      </c>
      <c r="F27" s="47">
        <v>0</v>
      </c>
      <c r="G27" s="47">
        <v>76</v>
      </c>
      <c r="H27" s="65"/>
      <c r="J27" s="71" t="s">
        <v>55</v>
      </c>
      <c r="K27" s="40">
        <f>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1'!AC53+'Приложение 1'!AC57+'Приложение 1'!AC58</f>
        <v>88</v>
      </c>
      <c r="L27" s="47">
        <v>1</v>
      </c>
      <c r="M27" s="47">
        <v>0</v>
      </c>
      <c r="N27" s="47">
        <v>88</v>
      </c>
      <c r="O27" s="65"/>
    </row>
    <row r="30" spans="2:15" ht="20.25">
      <c r="E30" s="11" t="s">
        <v>120</v>
      </c>
    </row>
  </sheetData>
  <mergeCells count="1">
    <mergeCell ref="C7:AM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41"/>
  <sheetViews>
    <sheetView tabSelected="1" topLeftCell="B3" zoomScale="80" zoomScaleNormal="80" zoomScalePageLayoutView="60" workbookViewId="0">
      <selection activeCell="I17" sqref="I17"/>
    </sheetView>
  </sheetViews>
  <sheetFormatPr defaultRowHeight="15"/>
  <cols>
    <col min="1" max="1" width="11.875" style="1" customWidth="1"/>
    <col min="2" max="2" width="5.625" style="81" customWidth="1"/>
    <col min="3" max="3" width="41" style="1" customWidth="1"/>
    <col min="4" max="4" width="16.375" style="1" customWidth="1"/>
    <col min="5" max="5" width="15.875" style="1" customWidth="1"/>
    <col min="6" max="1025" width="9.5" style="1"/>
  </cols>
  <sheetData>
    <row r="1" spans="1:1025" s="80" customFormat="1">
      <c r="A1" s="1"/>
      <c r="B1" s="8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</row>
    <row r="2" spans="1:1025">
      <c r="H2" s="1" t="s">
        <v>1</v>
      </c>
    </row>
    <row r="3" spans="1:1025">
      <c r="H3" s="1" t="s">
        <v>2</v>
      </c>
    </row>
    <row r="4" spans="1:1025">
      <c r="H4" s="1" t="s">
        <v>3</v>
      </c>
    </row>
    <row r="5" spans="1:1025">
      <c r="H5" s="1" t="s">
        <v>4</v>
      </c>
      <c r="I5" s="1" t="s">
        <v>5</v>
      </c>
    </row>
    <row r="8" spans="1:1025" ht="18.75">
      <c r="C8" s="101" t="s">
        <v>86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1:1025" ht="15.75" thickBot="1"/>
    <row r="10" spans="1:1025" ht="58.5">
      <c r="B10" s="83" t="s">
        <v>5</v>
      </c>
      <c r="C10" s="84" t="s">
        <v>84</v>
      </c>
      <c r="D10" s="84" t="s">
        <v>83</v>
      </c>
      <c r="E10" s="85" t="s">
        <v>121</v>
      </c>
    </row>
    <row r="11" spans="1:1025" ht="20.25">
      <c r="B11" s="86">
        <v>1</v>
      </c>
      <c r="C11" s="82" t="s">
        <v>87</v>
      </c>
      <c r="D11" s="88">
        <v>269</v>
      </c>
      <c r="E11" s="89">
        <v>81</v>
      </c>
      <c r="G11" s="11" t="s">
        <v>120</v>
      </c>
    </row>
    <row r="12" spans="1:1025" ht="18.75">
      <c r="B12" s="86">
        <v>2</v>
      </c>
      <c r="C12" s="82" t="s">
        <v>88</v>
      </c>
      <c r="D12" s="88"/>
      <c r="E12" s="89"/>
    </row>
    <row r="13" spans="1:1025" ht="18.75">
      <c r="B13" s="86">
        <v>3</v>
      </c>
      <c r="C13" s="82" t="s">
        <v>89</v>
      </c>
      <c r="D13" s="88"/>
      <c r="E13" s="89"/>
    </row>
    <row r="14" spans="1:1025" ht="18.75">
      <c r="B14" s="86">
        <v>4</v>
      </c>
      <c r="C14" s="82" t="s">
        <v>90</v>
      </c>
      <c r="D14" s="88"/>
      <c r="E14" s="89"/>
    </row>
    <row r="15" spans="1:1025" ht="18.75">
      <c r="B15" s="86">
        <v>5</v>
      </c>
      <c r="C15" s="82" t="s">
        <v>91</v>
      </c>
      <c r="D15" s="88"/>
      <c r="E15" s="89"/>
    </row>
    <row r="16" spans="1:1025" ht="18.75">
      <c r="B16" s="86">
        <v>6</v>
      </c>
      <c r="C16" s="82" t="s">
        <v>92</v>
      </c>
      <c r="D16" s="88"/>
      <c r="E16" s="89"/>
    </row>
    <row r="17" spans="2:5" ht="18.75">
      <c r="B17" s="86">
        <v>7</v>
      </c>
      <c r="C17" s="82" t="s">
        <v>93</v>
      </c>
      <c r="D17" s="88"/>
      <c r="E17" s="89"/>
    </row>
    <row r="18" spans="2:5" ht="18.75">
      <c r="B18" s="86">
        <v>8</v>
      </c>
      <c r="C18" s="82" t="s">
        <v>94</v>
      </c>
      <c r="D18" s="88"/>
      <c r="E18" s="89"/>
    </row>
    <row r="19" spans="2:5" ht="18.75">
      <c r="B19" s="86">
        <v>9</v>
      </c>
      <c r="C19" s="82" t="s">
        <v>95</v>
      </c>
      <c r="D19" s="88"/>
      <c r="E19" s="89"/>
    </row>
    <row r="20" spans="2:5" ht="18.75">
      <c r="B20" s="86">
        <v>10</v>
      </c>
      <c r="C20" s="82" t="s">
        <v>96</v>
      </c>
      <c r="D20" s="88"/>
      <c r="E20" s="89"/>
    </row>
    <row r="21" spans="2:5" ht="18.75">
      <c r="B21" s="86">
        <v>11</v>
      </c>
      <c r="C21" s="82" t="s">
        <v>97</v>
      </c>
      <c r="D21" s="88"/>
      <c r="E21" s="89"/>
    </row>
    <row r="22" spans="2:5" ht="18.75">
      <c r="B22" s="86">
        <v>12</v>
      </c>
      <c r="C22" s="82" t="s">
        <v>98</v>
      </c>
      <c r="D22" s="88"/>
      <c r="E22" s="89"/>
    </row>
    <row r="23" spans="2:5" ht="18.75">
      <c r="B23" s="86">
        <v>13</v>
      </c>
      <c r="C23" s="82" t="s">
        <v>99</v>
      </c>
      <c r="D23" s="88"/>
      <c r="E23" s="89"/>
    </row>
    <row r="24" spans="2:5" ht="18.75">
      <c r="B24" s="86">
        <v>14</v>
      </c>
      <c r="C24" s="82" t="s">
        <v>100</v>
      </c>
      <c r="D24" s="88"/>
      <c r="E24" s="89"/>
    </row>
    <row r="25" spans="2:5" ht="18.75">
      <c r="B25" s="86">
        <v>15</v>
      </c>
      <c r="C25" s="82" t="s">
        <v>101</v>
      </c>
      <c r="D25" s="88"/>
      <c r="E25" s="89"/>
    </row>
    <row r="26" spans="2:5" ht="18.75">
      <c r="B26" s="86">
        <v>16</v>
      </c>
      <c r="C26" s="82" t="s">
        <v>102</v>
      </c>
      <c r="D26" s="88"/>
      <c r="E26" s="89"/>
    </row>
    <row r="27" spans="2:5" ht="18.75">
      <c r="B27" s="86">
        <v>17</v>
      </c>
      <c r="C27" s="82" t="s">
        <v>103</v>
      </c>
      <c r="D27" s="88"/>
      <c r="E27" s="89"/>
    </row>
    <row r="28" spans="2:5" ht="18.75">
      <c r="B28" s="86">
        <v>18</v>
      </c>
      <c r="C28" s="82" t="s">
        <v>104</v>
      </c>
      <c r="D28" s="88"/>
      <c r="E28" s="89"/>
    </row>
    <row r="29" spans="2:5" ht="18.75">
      <c r="B29" s="86">
        <v>19</v>
      </c>
      <c r="C29" s="82" t="s">
        <v>105</v>
      </c>
      <c r="D29" s="88"/>
      <c r="E29" s="89"/>
    </row>
    <row r="30" spans="2:5" ht="18.75">
      <c r="B30" s="86">
        <v>20</v>
      </c>
      <c r="C30" s="82" t="s">
        <v>106</v>
      </c>
      <c r="D30" s="88"/>
      <c r="E30" s="89"/>
    </row>
    <row r="31" spans="2:5" ht="18.75">
      <c r="B31" s="86">
        <v>21</v>
      </c>
      <c r="C31" s="82" t="s">
        <v>107</v>
      </c>
      <c r="D31" s="88"/>
      <c r="E31" s="89"/>
    </row>
    <row r="32" spans="2:5" ht="18.75">
      <c r="B32" s="86">
        <v>22</v>
      </c>
      <c r="C32" s="82" t="s">
        <v>108</v>
      </c>
      <c r="D32" s="88"/>
      <c r="E32" s="89"/>
    </row>
    <row r="33" spans="2:5" ht="18.75">
      <c r="B33" s="86">
        <v>23</v>
      </c>
      <c r="C33" s="82" t="s">
        <v>109</v>
      </c>
      <c r="D33" s="88"/>
      <c r="E33" s="89"/>
    </row>
    <row r="34" spans="2:5" ht="18.75">
      <c r="B34" s="86">
        <v>24</v>
      </c>
      <c r="C34" s="82" t="s">
        <v>110</v>
      </c>
      <c r="D34" s="88"/>
      <c r="E34" s="89"/>
    </row>
    <row r="35" spans="2:5" ht="18.75">
      <c r="B35" s="86">
        <v>25</v>
      </c>
      <c r="C35" s="82" t="s">
        <v>111</v>
      </c>
      <c r="D35" s="88"/>
      <c r="E35" s="89"/>
    </row>
    <row r="36" spans="2:5" ht="18.75">
      <c r="B36" s="86">
        <v>26</v>
      </c>
      <c r="C36" s="82" t="s">
        <v>112</v>
      </c>
      <c r="D36" s="88"/>
      <c r="E36" s="89"/>
    </row>
    <row r="37" spans="2:5" ht="18.75">
      <c r="B37" s="86">
        <v>27</v>
      </c>
      <c r="C37" s="82" t="s">
        <v>113</v>
      </c>
      <c r="D37" s="88"/>
      <c r="E37" s="89"/>
    </row>
    <row r="38" spans="2:5" ht="18.75">
      <c r="B38" s="86"/>
      <c r="C38" s="82"/>
      <c r="D38" s="88"/>
      <c r="E38" s="89"/>
    </row>
    <row r="39" spans="2:5" ht="18.75">
      <c r="B39" s="86"/>
      <c r="C39" s="82"/>
      <c r="D39" s="88"/>
      <c r="E39" s="89"/>
    </row>
    <row r="40" spans="2:5" ht="19.5" thickBot="1">
      <c r="B40" s="91"/>
      <c r="C40" s="92"/>
      <c r="D40" s="93"/>
      <c r="E40" s="94"/>
    </row>
    <row r="41" spans="2:5" ht="19.5" thickBot="1">
      <c r="D41" s="90">
        <f>SUM(D11:D37)</f>
        <v>269</v>
      </c>
      <c r="E41" s="90">
        <f>SUM(E11:E37)</f>
        <v>81</v>
      </c>
    </row>
  </sheetData>
  <mergeCells count="1">
    <mergeCell ref="C8:A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1</cp:lastModifiedBy>
  <cp:revision>0</cp:revision>
  <cp:lastPrinted>2018-09-11T06:17:10Z</cp:lastPrinted>
  <dcterms:created xsi:type="dcterms:W3CDTF">2016-11-22T12:48:46Z</dcterms:created>
  <dcterms:modified xsi:type="dcterms:W3CDTF">2019-10-30T11:13:27Z</dcterms:modified>
</cp:coreProperties>
</file>